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880" yWindow="600" windowWidth="20820" windowHeight="12615" tabRatio="709" activeTab="5"/>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gap'!$A$1:$I$94</definedName>
    <definedName name="_xlnm.Print_Area" localSheetId="5">Data!$A$1:$G$102</definedName>
    <definedName name="_xlnm.Print_Area" localSheetId="3">'standardised credit-to-GDP gap'!$A$1:$I$97</definedName>
  </definedNames>
  <calcPr calcId="162913"/>
</workbook>
</file>

<file path=xl/calcChain.xml><?xml version="1.0" encoding="utf-8"?>
<calcChain xmlns="http://schemas.openxmlformats.org/spreadsheetml/2006/main">
  <c r="G103" i="12" l="1"/>
  <c r="G102" i="12"/>
  <c r="G101" i="12"/>
  <c r="G100" i="12"/>
  <c r="G99" i="12"/>
  <c r="G98" i="12"/>
  <c r="G97" i="12"/>
  <c r="G96" i="12"/>
  <c r="G95" i="12"/>
  <c r="G94" i="12"/>
  <c r="G93" i="12"/>
  <c r="G92" i="12"/>
  <c r="G91" i="12"/>
  <c r="G90" i="12"/>
  <c r="G89" i="12"/>
  <c r="G88" i="12"/>
  <c r="G87" i="12"/>
  <c r="G86" i="12"/>
  <c r="G85" i="12"/>
  <c r="G84" i="12"/>
  <c r="G83" i="12"/>
  <c r="G82" i="12"/>
  <c r="G81" i="12"/>
  <c r="G80"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53" i="12"/>
  <c r="G52" i="12"/>
  <c r="G51" i="12"/>
  <c r="G50" i="12"/>
  <c r="G49" i="12"/>
  <c r="G48" i="12"/>
  <c r="G47" i="12"/>
  <c r="G46" i="12"/>
  <c r="G45" i="12"/>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9" i="12"/>
  <c r="L3" i="9" l="1"/>
  <c r="L4" i="9"/>
  <c r="L4" i="8" l="1"/>
  <c r="L3" i="8"/>
</calcChain>
</file>

<file path=xl/sharedStrings.xml><?xml version="1.0" encoding="utf-8"?>
<sst xmlns="http://schemas.openxmlformats.org/spreadsheetml/2006/main" count="326" uniqueCount="160">
  <si>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</si>
  <si>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</si>
  <si>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</si>
  <si>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</si>
  <si>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</si>
  <si>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</si>
  <si>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</si>
  <si>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</si>
  <si>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</si>
  <si>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</si>
  <si>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</si>
  <si>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</si>
  <si>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</si>
  <si>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</si>
  <si>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</si>
  <si>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</si>
  <si>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</si>
  <si>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</si>
  <si>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</si>
  <si>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</si>
  <si>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</si>
  <si>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</si>
  <si>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</si>
  <si>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</si>
  <si>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</si>
  <si>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</si>
  <si>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</si>
  <si>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</si>
  <si>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</si>
  <si>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</si>
  <si>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</si>
  <si>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</si>
  <si>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</si>
  <si>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</si>
  <si>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</si>
  <si>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</si>
  <si>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</si>
  <si>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</si>
  <si>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</si>
  <si>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</si>
  <si>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</si>
  <si>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</si>
  <si>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</si>
  <si>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</si>
  <si>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</si>
  <si>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</si>
  <si>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</si>
  <si>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</si>
  <si>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</si>
  <si>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</si>
  <si>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</si>
  <si>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</si>
  <si>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</si>
  <si>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</si>
  <si>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</si>
  <si>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</si>
  <si>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</si>
  <si>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</si>
  <si>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</si>
  <si>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</si>
  <si>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</si>
  <si>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</si>
  <si>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</si>
  <si>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</si>
  <si>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</si>
  <si>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</si>
  <si>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</si>
  <si>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</si>
  <si>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</si>
  <si>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</si>
  <si>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</si>
  <si>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</si>
  <si>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</si>
  <si>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</si>
  <si>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</si>
  <si>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</si>
  <si>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</si>
  <si>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</si>
  <si>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</si>
  <si>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</si>
  <si>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</si>
  <si>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</si>
  <si>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</si>
  <si>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</si>
  <si>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</si>
  <si>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</si>
  <si>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</si>
  <si>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</si>
  <si>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</si>
  <si>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</si>
  <si>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</si>
  <si>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</si>
  <si>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</si>
  <si>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</si>
  <si>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</si>
  <si>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</si>
  <si>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</si>
  <si>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</si>
  <si>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</si>
  <si>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</si>
  <si>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</si>
  <si>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</si>
  <si>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</si>
  <si>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</si>
  <si>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</si>
  <si>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</si>
  <si>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</si>
  <si>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</si>
  <si>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</si>
  <si>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</si>
  <si>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</si>
  <si>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</si>
  <si>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</si>
  <si>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</si>
  <si>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</si>
  <si>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</si>
  <si>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</si>
  <si>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</si>
  <si>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</si>
  <si>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</si>
  <si>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</si>
  <si>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</si>
  <si>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</si>
  <si>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</si>
  <si>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</si>
  <si>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</si>
  <si>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</si>
  <si>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</si>
  <si>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</si>
  <si>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</si>
  <si>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</si>
  <si>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</si>
  <si>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</si>
  <si>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</si>
  <si>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</si>
  <si>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</si>
  <si>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</si>
  <si>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</si>
  <si>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</si>
  <si>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</si>
  <si>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</si>
  <si>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</si>
  <si>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</si>
  <si>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</si>
  <si>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</si>
  <si>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</si>
  <si>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</si>
  <si>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</si>
  <si>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</si>
  <si>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</si>
  <si>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</si>
  <si>
    <t>2018Q2</t>
  </si>
  <si>
    <t>2018Q3</t>
  </si>
  <si>
    <t>2018Q4</t>
  </si>
  <si>
    <t>Q1 2019</t>
  </si>
  <si>
    <t>2019Q1</t>
  </si>
  <si>
    <t>2019Q2</t>
  </si>
  <si>
    <t xml:space="preserve">Q3 </t>
  </si>
  <si>
    <t>2019Q3</t>
  </si>
  <si>
    <t>2019Q4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</si>
</sst>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 #,##0.00_ ;_ * \-#,##0.00_ ;_ * &quot;-&quot;??_ ;_ @_ "/>
    <numFmt numFmtId="165" formatCode="_ * #,##0_ ;_ * \-#,##0_ ;_ * &quot;-&quot;??_ ;_ @_ "/>
    <numFmt numFmtId="166" formatCode="0.0"/>
    <numFmt numFmtId="167" formatCode="0.000"/>
    <numFmt numFmtId="168" formatCode="#,##0.0"/>
    <numFmt numFmtId="169" formatCode="_ * #,##0.0_ ;_ * \-#,##0.0_ ;_ * &quot;-&quot;??_ ;_ @_ "/>
    <numFmt numFmtId="170" formatCode="_-* #,##0.00\ _€_-;\-* #,##0.00\ _€_-;_-* &quot;-&quot;??\ _€_-;_-@_-"/>
  </numFmts>
  <fonts count="3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
      <i/>
      <sz val="10"/>
      <color theme="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7">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xf numFmtId="1" fontId="3" fillId="0" borderId="0" xfId="0" applyNumberFormat="1" applyFont="1" applyAlignment="1">
      <alignment horizontal="center" vertical="center"/>
    </xf>
    <xf numFmtId="2" fontId="5" fillId="0" borderId="0" xfId="2" applyNumberFormat="1" applyFont="1" applyAlignment="1">
      <alignment horizontal="center" vertical="center"/>
    </xf>
    <xf numFmtId="2" fontId="3" fillId="0" borderId="0" xfId="2" applyNumberFormat="1" applyFont="1" applyAlignment="1">
      <alignment horizontal="center" vertical="center"/>
    </xf>
    <xf numFmtId="2" fontId="3" fillId="0" borderId="0" xfId="24" applyNumberFormat="1" applyFont="1" applyAlignment="1">
      <alignment horizontal="center" vertical="center"/>
    </xf>
    <xf numFmtId="0" fontId="3" fillId="0" borderId="0" xfId="1" applyFont="1"/>
    <xf numFmtId="3" fontId="29" fillId="0" borderId="0" xfId="0" applyNumberFormat="1" applyFont="1" applyAlignment="1">
      <alignment horizontal="center" vertical="center"/>
    </xf>
    <xf numFmtId="168" fontId="3" fillId="0" borderId="0" xfId="1" applyNumberFormat="1" applyFont="1"/>
    <xf numFmtId="169" fontId="3" fillId="0" borderId="0" xfId="2"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xf numFmtId="170" fontId="3" fillId="0" borderId="0" xfId="8" applyNumberFormat="1" applyFont="1" applyAlignment="1">
      <alignment horizontal="center" vertical="center" wrapText="1"/>
    </xf>
    <xf numFmtId="1" fontId="29" fillId="0" borderId="0" xfId="0" applyNumberFormat="1" applyFont="1" applyAlignment="1">
      <alignment horizontal="center" vertical="center"/>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gap'!$A$15:$A$94</c:f>
              <c:strCache>
                <c:ptCount val="80"/>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strCache>
            </c:strRef>
          </c:cat>
          <c:val>
            <c:numRef>
              <c:f>'additional credit-to-GDP gap'!$F$15:$F$94</c:f>
              <c:numCache>
                <c:formatCode>0.00</c:formatCode>
                <c:ptCount val="8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0.22179771582902186</c:v>
                </c:pt>
                <c:pt idx="16">
                  <c:v>0.40237296335659378</c:v>
                </c:pt>
                <c:pt idx="17">
                  <c:v>0.59623343052752809</c:v>
                </c:pt>
                <c:pt idx="18">
                  <c:v>0.83522058706294366</c:v>
                </c:pt>
                <c:pt idx="19">
                  <c:v>0.86807203100607189</c:v>
                </c:pt>
                <c:pt idx="20">
                  <c:v>0.99689608097988125</c:v>
                </c:pt>
                <c:pt idx="21">
                  <c:v>1.3831606949686002</c:v>
                </c:pt>
                <c:pt idx="22">
                  <c:v>1.6467714143378749</c:v>
                </c:pt>
                <c:pt idx="23">
                  <c:v>2.0517918463879719</c:v>
                </c:pt>
                <c:pt idx="24">
                  <c:v>2.0471029468050532</c:v>
                </c:pt>
                <c:pt idx="25">
                  <c:v>2.4843936958874782</c:v>
                </c:pt>
                <c:pt idx="26">
                  <c:v>2.5</c:v>
                </c:pt>
                <c:pt idx="27">
                  <c:v>2.5</c:v>
                </c:pt>
                <c:pt idx="28">
                  <c:v>2.5</c:v>
                </c:pt>
                <c:pt idx="29">
                  <c:v>2.3686476922682065</c:v>
                </c:pt>
                <c:pt idx="30">
                  <c:v>1.4978690238723344</c:v>
                </c:pt>
                <c:pt idx="31">
                  <c:v>0.54601025435622197</c:v>
                </c:pt>
                <c:pt idx="32">
                  <c:v>0</c:v>
                </c:pt>
                <c:pt idx="33">
                  <c:v>0</c:v>
                </c:pt>
                <c:pt idx="34">
                  <c:v>0</c:v>
                </c:pt>
                <c:pt idx="35">
                  <c:v>0</c:v>
                </c:pt>
                <c:pt idx="36">
                  <c:v>0</c:v>
                </c:pt>
                <c:pt idx="37">
                  <c:v>0</c:v>
                </c:pt>
                <c:pt idx="38">
                  <c:v>0.55887252058685943</c:v>
                </c:pt>
                <c:pt idx="39">
                  <c:v>1.1471639577817625</c:v>
                </c:pt>
                <c:pt idx="40">
                  <c:v>0.92164609942210007</c:v>
                </c:pt>
                <c:pt idx="41">
                  <c:v>0.4084491400446375</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numCache>
            </c:numRef>
          </c:val>
          <c:extLst>
            <c:ext xmlns:c16="http://schemas.microsoft.com/office/drawing/2014/chart" uri="{C3380CC4-5D6E-409C-BE32-E72D297353CC}">
              <c16:uniqueId val="{00000000-9562-42BF-892A-A9B844E4C575}"/>
            </c:ext>
          </c:extLst>
        </c:ser>
        <c:dLbls>
          <c:showLegendKey val="0"/>
          <c:showVal val="0"/>
          <c:showCatName val="0"/>
          <c:showSerName val="0"/>
          <c:showPercent val="0"/>
          <c:showBubbleSize val="0"/>
        </c:dLbls>
        <c:gapWidth val="0"/>
        <c:axId val="158953856"/>
        <c:axId val="158939776"/>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gap'!$A$15:$A$94</c:f>
              <c:strCache>
                <c:ptCount val="80"/>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strCache>
            </c:strRef>
          </c:cat>
          <c:val>
            <c:numRef>
              <c:f>'additional credit-to-GDP gap'!$B$15:$B$94</c:f>
              <c:numCache>
                <c:formatCode>_ * #\ ##0_ ;_ * \-#\ ##0_ ;_ * "-"??_ ;_ @_ </c:formatCode>
                <c:ptCount val="80"/>
                <c:pt idx="0">
                  <c:v>14.280065177021701</c:v>
                </c:pt>
                <c:pt idx="1">
                  <c:v>14.473893679401099</c:v>
                </c:pt>
                <c:pt idx="2">
                  <c:v>15.267880454248001</c:v>
                </c:pt>
                <c:pt idx="3">
                  <c:v>16.614872628267001</c:v>
                </c:pt>
                <c:pt idx="4">
                  <c:v>17.808449106838101</c:v>
                </c:pt>
                <c:pt idx="5">
                  <c:v>18.540468974830699</c:v>
                </c:pt>
                <c:pt idx="6">
                  <c:v>19.583549827896402</c:v>
                </c:pt>
                <c:pt idx="7">
                  <c:v>20.818856703552399</c:v>
                </c:pt>
                <c:pt idx="8">
                  <c:v>21.710808311499601</c:v>
                </c:pt>
                <c:pt idx="9">
                  <c:v>22.292339484772601</c:v>
                </c:pt>
                <c:pt idx="10">
                  <c:v>23.590925797342202</c:v>
                </c:pt>
                <c:pt idx="11">
                  <c:v>25.318930607455101</c:v>
                </c:pt>
                <c:pt idx="12">
                  <c:v>26.789830815640101</c:v>
                </c:pt>
                <c:pt idx="13">
                  <c:v>28.316755889568299</c:v>
                </c:pt>
                <c:pt idx="14">
                  <c:v>30.040072131014401</c:v>
                </c:pt>
                <c:pt idx="15">
                  <c:v>32.392903366587099</c:v>
                </c:pt>
                <c:pt idx="16">
                  <c:v>34.700213856240701</c:v>
                </c:pt>
                <c:pt idx="17">
                  <c:v>37.193215595463101</c:v>
                </c:pt>
                <c:pt idx="18">
                  <c:v>39.997184885246</c:v>
                </c:pt>
                <c:pt idx="19">
                  <c:v>42.180100307306397</c:v>
                </c:pt>
                <c:pt idx="20">
                  <c:v>44.761398922981101</c:v>
                </c:pt>
                <c:pt idx="21">
                  <c:v>48.395214335897599</c:v>
                </c:pt>
                <c:pt idx="22">
                  <c:v>51.795253699661998</c:v>
                </c:pt>
                <c:pt idx="23">
                  <c:v>55.873493439919898</c:v>
                </c:pt>
                <c:pt idx="24">
                  <c:v>58.662503982987303</c:v>
                </c:pt>
                <c:pt idx="25">
                  <c:v>63.092789312878601</c:v>
                </c:pt>
                <c:pt idx="26">
                  <c:v>67.804267357992302</c:v>
                </c:pt>
                <c:pt idx="27">
                  <c:v>72.847238511822397</c:v>
                </c:pt>
                <c:pt idx="28">
                  <c:v>74.816429908951903</c:v>
                </c:pt>
                <c:pt idx="29">
                  <c:v>75.941052864050206</c:v>
                </c:pt>
                <c:pt idx="30">
                  <c:v>75.943441774969699</c:v>
                </c:pt>
                <c:pt idx="31">
                  <c:v>75.332479948655305</c:v>
                </c:pt>
                <c:pt idx="32">
                  <c:v>75.158212126025802</c:v>
                </c:pt>
                <c:pt idx="33">
                  <c:v>75.983506209751596</c:v>
                </c:pt>
                <c:pt idx="34">
                  <c:v>77.160017652471495</c:v>
                </c:pt>
                <c:pt idx="35">
                  <c:v>77.527981998322701</c:v>
                </c:pt>
                <c:pt idx="36">
                  <c:v>80.112925597617703</c:v>
                </c:pt>
                <c:pt idx="37">
                  <c:v>84.134952656289101</c:v>
                </c:pt>
                <c:pt idx="38">
                  <c:v>89.621545752041698</c:v>
                </c:pt>
                <c:pt idx="39">
                  <c:v>94.073813149747807</c:v>
                </c:pt>
                <c:pt idx="40">
                  <c:v>95.860635304224104</c:v>
                </c:pt>
                <c:pt idx="41">
                  <c:v>96.579046686525402</c:v>
                </c:pt>
                <c:pt idx="42">
                  <c:v>95.157237588986007</c:v>
                </c:pt>
                <c:pt idx="43">
                  <c:v>91.109057853548407</c:v>
                </c:pt>
                <c:pt idx="44">
                  <c:v>87.202214827989295</c:v>
                </c:pt>
                <c:pt idx="45">
                  <c:v>82.799979258726296</c:v>
                </c:pt>
                <c:pt idx="46">
                  <c:v>79.521775356898502</c:v>
                </c:pt>
                <c:pt idx="47">
                  <c:v>74.409839870564397</c:v>
                </c:pt>
                <c:pt idx="48">
                  <c:v>68.497337283161698</c:v>
                </c:pt>
                <c:pt idx="49">
                  <c:v>64.818904522011096</c:v>
                </c:pt>
                <c:pt idx="50">
                  <c:v>63.4317305438951</c:v>
                </c:pt>
                <c:pt idx="51">
                  <c:v>60.843735072773597</c:v>
                </c:pt>
                <c:pt idx="52">
                  <c:v>59.399996552896702</c:v>
                </c:pt>
                <c:pt idx="53">
                  <c:v>57.386270680123701</c:v>
                </c:pt>
                <c:pt idx="54">
                  <c:v>55.893337210748399</c:v>
                </c:pt>
                <c:pt idx="55">
                  <c:v>54.439052655715003</c:v>
                </c:pt>
                <c:pt idx="56">
                  <c:v>51.4181001753131</c:v>
                </c:pt>
                <c:pt idx="57">
                  <c:v>50.159759564814301</c:v>
                </c:pt>
                <c:pt idx="58">
                  <c:v>49.631369434746198</c:v>
                </c:pt>
                <c:pt idx="59">
                  <c:v>47.870095422112001</c:v>
                </c:pt>
                <c:pt idx="60">
                  <c:v>47.2885557956944</c:v>
                </c:pt>
                <c:pt idx="61">
                  <c:v>46.439667226989002</c:v>
                </c:pt>
                <c:pt idx="62">
                  <c:v>45.859505957915403</c:v>
                </c:pt>
                <c:pt idx="63">
                  <c:v>44.797285466066199</c:v>
                </c:pt>
                <c:pt idx="64">
                  <c:v>43.815456668455397</c:v>
                </c:pt>
                <c:pt idx="65">
                  <c:v>44.314815918066103</c:v>
                </c:pt>
                <c:pt idx="66">
                  <c:v>44.345917203882998</c:v>
                </c:pt>
                <c:pt idx="67">
                  <c:v>43.852794253241299</c:v>
                </c:pt>
                <c:pt idx="68">
                  <c:v>43.398897454050598</c:v>
                </c:pt>
                <c:pt idx="69">
                  <c:v>42.413546975963797</c:v>
                </c:pt>
                <c:pt idx="70">
                  <c:v>40.647154765407002</c:v>
                </c:pt>
                <c:pt idx="71">
                  <c:v>39.705932181600801</c:v>
                </c:pt>
                <c:pt idx="72">
                  <c:v>38.893571558687803</c:v>
                </c:pt>
                <c:pt idx="73">
                  <c:v>37.753814125617801</c:v>
                </c:pt>
                <c:pt idx="74">
                  <c:v>35.131619094033297</c:v>
                </c:pt>
                <c:pt idx="75">
                  <c:v>34.003399492230599</c:v>
                </c:pt>
                <c:pt idx="76">
                  <c:v>33.547419294554402</c:v>
                </c:pt>
                <c:pt idx="77">
                  <c:v>33.233427380911898</c:v>
                </c:pt>
                <c:pt idx="78">
                  <c:v>32.989972692886298</c:v>
                </c:pt>
                <c:pt idx="79">
                  <c:v>31.5614059198893</c:v>
                </c:pt>
              </c:numCache>
            </c:numRef>
          </c:val>
          <c:smooth val="0"/>
          <c:extLst>
            <c:ext xmlns:c16="http://schemas.microsoft.com/office/drawing/2014/chart" uri="{C3380CC4-5D6E-409C-BE32-E72D297353CC}">
              <c16:uniqueId val="{00000001-9562-42BF-892A-A9B844E4C575}"/>
            </c:ext>
          </c:extLst>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gap'!$A$15:$A$94</c:f>
              <c:strCache>
                <c:ptCount val="80"/>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strCache>
            </c:strRef>
          </c:cat>
          <c:val>
            <c:numRef>
              <c:f>'additional credit-to-GDP gap'!$C$15:$C$94</c:f>
              <c:numCache>
                <c:formatCode>#,##0</c:formatCode>
                <c:ptCount val="80"/>
                <c:pt idx="0">
                  <c:v>14.1031962834998</c:v>
                </c:pt>
                <c:pt idx="1">
                  <c:v>14.4886703682799</c:v>
                </c:pt>
                <c:pt idx="2">
                  <c:v>15.0632847000259</c:v>
                </c:pt>
                <c:pt idx="3">
                  <c:v>15.9654124433099</c:v>
                </c:pt>
                <c:pt idx="4">
                  <c:v>16.992084643957099</c:v>
                </c:pt>
                <c:pt idx="5">
                  <c:v>17.9318174595569</c:v>
                </c:pt>
                <c:pt idx="6">
                  <c:v>18.913667644401801</c:v>
                </c:pt>
                <c:pt idx="7">
                  <c:v>19.978863300366299</c:v>
                </c:pt>
                <c:pt idx="8">
                  <c:v>21.005709718198901</c:v>
                </c:pt>
                <c:pt idx="9">
                  <c:v>21.924762688561898</c:v>
                </c:pt>
                <c:pt idx="10">
                  <c:v>22.9386327995859</c:v>
                </c:pt>
                <c:pt idx="11">
                  <c:v>24.120154586216898</c:v>
                </c:pt>
                <c:pt idx="12">
                  <c:v>25.372004952768599</c:v>
                </c:pt>
                <c:pt idx="13">
                  <c:v>26.688549366350401</c:v>
                </c:pt>
                <c:pt idx="14">
                  <c:v>28.093020643548599</c:v>
                </c:pt>
                <c:pt idx="15">
                  <c:v>29.683150675934201</c:v>
                </c:pt>
                <c:pt idx="16">
                  <c:v>31.4126203734996</c:v>
                </c:pt>
                <c:pt idx="17">
                  <c:v>33.285268617775003</c:v>
                </c:pt>
                <c:pt idx="18">
                  <c:v>35.324479006644601</c:v>
                </c:pt>
                <c:pt idx="19">
                  <c:v>37.402269808086999</c:v>
                </c:pt>
                <c:pt idx="20">
                  <c:v>39.571331463845503</c:v>
                </c:pt>
                <c:pt idx="21">
                  <c:v>41.969100111998102</c:v>
                </c:pt>
                <c:pt idx="22">
                  <c:v>44.525585173780797</c:v>
                </c:pt>
                <c:pt idx="23">
                  <c:v>47.307759531478403</c:v>
                </c:pt>
                <c:pt idx="24">
                  <c:v>50.111774553211099</c:v>
                </c:pt>
                <c:pt idx="25">
                  <c:v>53.142729486038597</c:v>
                </c:pt>
                <c:pt idx="26">
                  <c:v>56.403088583455698</c:v>
                </c:pt>
                <c:pt idx="27">
                  <c:v>59.900954111917699</c:v>
                </c:pt>
                <c:pt idx="28">
                  <c:v>63.246163598650803</c:v>
                </c:pt>
                <c:pt idx="29">
                  <c:v>66.361380248791903</c:v>
                </c:pt>
                <c:pt idx="30">
                  <c:v>69.150260898578196</c:v>
                </c:pt>
                <c:pt idx="31">
                  <c:v>71.585247134715402</c:v>
                </c:pt>
                <c:pt idx="32">
                  <c:v>73.752844137342194</c:v>
                </c:pt>
                <c:pt idx="33">
                  <c:v>75.785337401400895</c:v>
                </c:pt>
                <c:pt idx="34">
                  <c:v>77.732599523919404</c:v>
                </c:pt>
                <c:pt idx="35">
                  <c:v>79.524775297964297</c:v>
                </c:pt>
                <c:pt idx="36">
                  <c:v>81.389733720079803</c:v>
                </c:pt>
                <c:pt idx="37">
                  <c:v>83.454433183880099</c:v>
                </c:pt>
                <c:pt idx="38">
                  <c:v>85.833153686163698</c:v>
                </c:pt>
                <c:pt idx="39">
                  <c:v>88.402888484846201</c:v>
                </c:pt>
                <c:pt idx="40">
                  <c:v>90.911367786073399</c:v>
                </c:pt>
                <c:pt idx="41">
                  <c:v>93.272009438382597</c:v>
                </c:pt>
                <c:pt idx="42">
                  <c:v>95.316905169530898</c:v>
                </c:pt>
                <c:pt idx="43">
                  <c:v>96.855410287859897</c:v>
                </c:pt>
                <c:pt idx="44">
                  <c:v>97.942271551217701</c:v>
                </c:pt>
                <c:pt idx="45">
                  <c:v>98.575439946128995</c:v>
                </c:pt>
                <c:pt idx="46">
                  <c:v>98.880665152381596</c:v>
                </c:pt>
                <c:pt idx="47">
                  <c:v>98.741756732059102</c:v>
                </c:pt>
                <c:pt idx="48">
                  <c:v>98.132163327265403</c:v>
                </c:pt>
                <c:pt idx="49">
                  <c:v>97.256061508640002</c:v>
                </c:pt>
                <c:pt idx="50">
                  <c:v>96.303496982133694</c:v>
                </c:pt>
                <c:pt idx="51">
                  <c:v>95.192342515031399</c:v>
                </c:pt>
                <c:pt idx="52">
                  <c:v>94.016629545542798</c:v>
                </c:pt>
                <c:pt idx="53">
                  <c:v>92.740411225414704</c:v>
                </c:pt>
                <c:pt idx="54">
                  <c:v>91.407297350549797</c:v>
                </c:pt>
                <c:pt idx="55">
                  <c:v>90.023909419100903</c:v>
                </c:pt>
                <c:pt idx="56">
                  <c:v>88.486118693524205</c:v>
                </c:pt>
                <c:pt idx="57">
                  <c:v>86.923468850461603</c:v>
                </c:pt>
                <c:pt idx="58">
                  <c:v>85.386654735881095</c:v>
                </c:pt>
                <c:pt idx="59">
                  <c:v>83.792418261093005</c:v>
                </c:pt>
                <c:pt idx="60">
                  <c:v>82.221857187416603</c:v>
                </c:pt>
                <c:pt idx="61">
                  <c:v>80.656379303640307</c:v>
                </c:pt>
                <c:pt idx="62">
                  <c:v>79.113197439146205</c:v>
                </c:pt>
                <c:pt idx="63">
                  <c:v>77.560473625963397</c:v>
                </c:pt>
                <c:pt idx="64">
                  <c:v>76.004008689253496</c:v>
                </c:pt>
                <c:pt idx="65">
                  <c:v>74.5372000862899</c:v>
                </c:pt>
                <c:pt idx="66">
                  <c:v>73.126448229888098</c:v>
                </c:pt>
                <c:pt idx="67">
                  <c:v>71.7367271920983</c:v>
                </c:pt>
                <c:pt idx="68">
                  <c:v>70.369624008225102</c:v>
                </c:pt>
                <c:pt idx="69">
                  <c:v>68.991899152654099</c:v>
                </c:pt>
                <c:pt idx="70">
                  <c:v>67.557045938635895</c:v>
                </c:pt>
                <c:pt idx="71">
                  <c:v>66.117610212504005</c:v>
                </c:pt>
                <c:pt idx="72">
                  <c:v>64.681788968922802</c:v>
                </c:pt>
                <c:pt idx="73">
                  <c:v>63.230269846711302</c:v>
                </c:pt>
                <c:pt idx="74">
                  <c:v>61.676465581438897</c:v>
                </c:pt>
                <c:pt idx="75">
                  <c:v>60.112938000475602</c:v>
                </c:pt>
                <c:pt idx="76">
                  <c:v>58.579786885207497</c:v>
                </c:pt>
                <c:pt idx="77">
                  <c:v>57.084402631517499</c:v>
                </c:pt>
                <c:pt idx="78">
                  <c:v>55.629726044789201</c:v>
                </c:pt>
                <c:pt idx="79">
                  <c:v>54.146123584962901</c:v>
                </c:pt>
              </c:numCache>
            </c:numRef>
          </c:val>
          <c:smooth val="0"/>
          <c:extLst>
            <c:ext xmlns:c16="http://schemas.microsoft.com/office/drawing/2014/chart" uri="{C3380CC4-5D6E-409C-BE32-E72D297353CC}">
              <c16:uniqueId val="{00000002-9562-42BF-892A-A9B844E4C575}"/>
            </c:ext>
          </c:extLst>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gap'!$A$15:$A$94</c:f>
              <c:strCache>
                <c:ptCount val="80"/>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strCache>
            </c:strRef>
          </c:cat>
          <c:val>
            <c:numRef>
              <c:f>'additional credit-to-GDP gap'!$D$15:$D$94</c:f>
              <c:numCache>
                <c:formatCode>#,##0</c:formatCode>
                <c:ptCount val="80"/>
                <c:pt idx="0">
                  <c:v>0.17686889352190599</c:v>
                </c:pt>
                <c:pt idx="1">
                  <c:v>1.47766888787916E-2</c:v>
                </c:pt>
                <c:pt idx="2">
                  <c:v>0.20459575422210399</c:v>
                </c:pt>
                <c:pt idx="3">
                  <c:v>0.64946018495718505</c:v>
                </c:pt>
                <c:pt idx="4">
                  <c:v>0.81636446288102205</c:v>
                </c:pt>
                <c:pt idx="5">
                  <c:v>0.60865151527382</c:v>
                </c:pt>
                <c:pt idx="6">
                  <c:v>0.66988218349459305</c:v>
                </c:pt>
                <c:pt idx="7">
                  <c:v>0.83999340318607396</c:v>
                </c:pt>
                <c:pt idx="8">
                  <c:v>0.70509859330063296</c:v>
                </c:pt>
                <c:pt idx="9">
                  <c:v>0.367576796210691</c:v>
                </c:pt>
                <c:pt idx="10">
                  <c:v>0.65229299775630101</c:v>
                </c:pt>
                <c:pt idx="11">
                  <c:v>1.1987760212382601</c:v>
                </c:pt>
                <c:pt idx="12">
                  <c:v>1.4178258628714699</c:v>
                </c:pt>
                <c:pt idx="13">
                  <c:v>1.62820652321786</c:v>
                </c:pt>
                <c:pt idx="14">
                  <c:v>1.9470514874657301</c:v>
                </c:pt>
                <c:pt idx="15">
                  <c:v>2.7097526906528699</c:v>
                </c:pt>
                <c:pt idx="16">
                  <c:v>3.2875934827411002</c:v>
                </c:pt>
                <c:pt idx="17">
                  <c:v>3.90794697768809</c:v>
                </c:pt>
                <c:pt idx="18">
                  <c:v>4.6727058786014197</c:v>
                </c:pt>
                <c:pt idx="19">
                  <c:v>4.77783049921943</c:v>
                </c:pt>
                <c:pt idx="20">
                  <c:v>5.1900674591356202</c:v>
                </c:pt>
                <c:pt idx="21">
                  <c:v>6.4261142238995204</c:v>
                </c:pt>
                <c:pt idx="22">
                  <c:v>7.2696685258812002</c:v>
                </c:pt>
                <c:pt idx="23">
                  <c:v>8.5657339084415103</c:v>
                </c:pt>
                <c:pt idx="24">
                  <c:v>8.5507294297761707</c:v>
                </c:pt>
                <c:pt idx="25">
                  <c:v>9.9500598268399294</c:v>
                </c:pt>
                <c:pt idx="26">
                  <c:v>11.401178774536501</c:v>
                </c:pt>
                <c:pt idx="27">
                  <c:v>12.9462843999047</c:v>
                </c:pt>
                <c:pt idx="28">
                  <c:v>11.570266310301101</c:v>
                </c:pt>
                <c:pt idx="29">
                  <c:v>9.5796726152582607</c:v>
                </c:pt>
                <c:pt idx="30">
                  <c:v>6.7931808763914701</c:v>
                </c:pt>
                <c:pt idx="31">
                  <c:v>3.74723281393991</c:v>
                </c:pt>
                <c:pt idx="32">
                  <c:v>1.4053679886836701</c:v>
                </c:pt>
                <c:pt idx="33">
                  <c:v>0.19816880835071499</c:v>
                </c:pt>
                <c:pt idx="34">
                  <c:v>0.57258187144786599</c:v>
                </c:pt>
                <c:pt idx="35">
                  <c:v>-1.9967932996415201</c:v>
                </c:pt>
                <c:pt idx="36">
                  <c:v>-1.27680812246204</c:v>
                </c:pt>
                <c:pt idx="37">
                  <c:v>0.68051947240898802</c:v>
                </c:pt>
                <c:pt idx="38">
                  <c:v>3.7883920658779502</c:v>
                </c:pt>
                <c:pt idx="39">
                  <c:v>5.6709246649016398</c:v>
                </c:pt>
                <c:pt idx="40">
                  <c:v>4.9492675181507204</c:v>
                </c:pt>
                <c:pt idx="41">
                  <c:v>3.3070372481428398</c:v>
                </c:pt>
                <c:pt idx="42">
                  <c:v>0.15966758054480501</c:v>
                </c:pt>
                <c:pt idx="43">
                  <c:v>-5.7463524343115102</c:v>
                </c:pt>
                <c:pt idx="44">
                  <c:v>-10.740056723228401</c:v>
                </c:pt>
                <c:pt idx="45">
                  <c:v>-15.775460687402701</c:v>
                </c:pt>
                <c:pt idx="46">
                  <c:v>-19.358889795483101</c:v>
                </c:pt>
                <c:pt idx="47">
                  <c:v>-24.331916861494602</c:v>
                </c:pt>
                <c:pt idx="48">
                  <c:v>-29.634826044103601</c:v>
                </c:pt>
                <c:pt idx="49">
                  <c:v>-32.437156986628899</c:v>
                </c:pt>
                <c:pt idx="50">
                  <c:v>-32.871766438238502</c:v>
                </c:pt>
                <c:pt idx="51">
                  <c:v>-34.348607442257702</c:v>
                </c:pt>
                <c:pt idx="52">
                  <c:v>-34.616632992646103</c:v>
                </c:pt>
                <c:pt idx="53">
                  <c:v>-35.354140545291003</c:v>
                </c:pt>
                <c:pt idx="54">
                  <c:v>-35.513960139801398</c:v>
                </c:pt>
                <c:pt idx="55">
                  <c:v>-35.584856763385801</c:v>
                </c:pt>
                <c:pt idx="56">
                  <c:v>-37.068018518211098</c:v>
                </c:pt>
                <c:pt idx="57">
                  <c:v>-36.763709285647302</c:v>
                </c:pt>
                <c:pt idx="58">
                  <c:v>-35.755285301134897</c:v>
                </c:pt>
                <c:pt idx="59">
                  <c:v>-35.922322838981003</c:v>
                </c:pt>
                <c:pt idx="60">
                  <c:v>-34.933301391722203</c:v>
                </c:pt>
                <c:pt idx="61">
                  <c:v>-34.216712076651298</c:v>
                </c:pt>
                <c:pt idx="62">
                  <c:v>-33.253691481230703</c:v>
                </c:pt>
                <c:pt idx="63">
                  <c:v>-32.763188159897197</c:v>
                </c:pt>
                <c:pt idx="64">
                  <c:v>-32.188552020798099</c:v>
                </c:pt>
                <c:pt idx="65">
                  <c:v>-30.222384168223702</c:v>
                </c:pt>
                <c:pt idx="66">
                  <c:v>-28.7805310260051</c:v>
                </c:pt>
                <c:pt idx="67">
                  <c:v>-27.883932938856901</c:v>
                </c:pt>
                <c:pt idx="68">
                  <c:v>-26.970726554174401</c:v>
                </c:pt>
                <c:pt idx="69">
                  <c:v>-26.578352176690199</c:v>
                </c:pt>
                <c:pt idx="70">
                  <c:v>-26.9098911732288</c:v>
                </c:pt>
                <c:pt idx="71">
                  <c:v>-26.411678030903101</c:v>
                </c:pt>
                <c:pt idx="72">
                  <c:v>-25.788217410234999</c:v>
                </c:pt>
                <c:pt idx="73">
                  <c:v>-25.476455721093402</c:v>
                </c:pt>
                <c:pt idx="74">
                  <c:v>-26.5448464874056</c:v>
                </c:pt>
                <c:pt idx="75">
                  <c:v>-26.109538508244899</c:v>
                </c:pt>
                <c:pt idx="76">
                  <c:v>-25.032367590652999</c:v>
                </c:pt>
                <c:pt idx="77">
                  <c:v>-23.850975250605501</c:v>
                </c:pt>
                <c:pt idx="78" formatCode="#\ ##0.0">
                  <c:v>-22.6397533519029</c:v>
                </c:pt>
                <c:pt idx="79" formatCode="#\ ##0.0">
                  <c:v>-22.584717665073502</c:v>
                </c:pt>
              </c:numCache>
            </c:numRef>
          </c:val>
          <c:smooth val="0"/>
          <c:extLst>
            <c:ext xmlns:c16="http://schemas.microsoft.com/office/drawing/2014/chart" uri="{C3380CC4-5D6E-409C-BE32-E72D297353CC}">
              <c16:uniqueId val="{00000003-9562-42BF-892A-A9B844E4C575}"/>
            </c:ext>
          </c:extLst>
        </c:ser>
        <c:dLbls>
          <c:showLegendKey val="0"/>
          <c:showVal val="0"/>
          <c:showCatName val="0"/>
          <c:showSerName val="0"/>
          <c:showPercent val="0"/>
          <c:showBubbleSize val="0"/>
        </c:dLbls>
        <c:marker val="1"/>
        <c:smooth val="0"/>
        <c:axId val="158932352"/>
        <c:axId val="158938240"/>
      </c:lineChart>
      <c:catAx>
        <c:axId val="1589323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000" baseline="0"/>
            </a:pPr>
            <a:endParaRPr lang="en-US"/>
          </a:p>
        </c:txPr>
        <c:crossAx val="158938240"/>
        <c:crosses val="autoZero"/>
        <c:auto val="1"/>
        <c:lblAlgn val="ctr"/>
        <c:lblOffset val="100"/>
        <c:tickLblSkip val="4"/>
        <c:tickMarkSkip val="4"/>
        <c:noMultiLvlLbl val="0"/>
      </c:catAx>
      <c:valAx>
        <c:axId val="158938240"/>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en-US"/>
          </a:p>
        </c:txPr>
        <c:crossAx val="158932352"/>
        <c:crosses val="autoZero"/>
        <c:crossBetween val="between"/>
      </c:valAx>
      <c:valAx>
        <c:axId val="158939776"/>
        <c:scaling>
          <c:orientation val="minMax"/>
          <c:max val="6"/>
          <c:min val="0"/>
        </c:scaling>
        <c:delete val="0"/>
        <c:axPos val="r"/>
        <c:numFmt formatCode="#,##0" sourceLinked="0"/>
        <c:majorTickMark val="out"/>
        <c:minorTickMark val="none"/>
        <c:tickLblPos val="nextTo"/>
        <c:txPr>
          <a:bodyPr/>
          <a:lstStyle/>
          <a:p>
            <a:pPr>
              <a:defRPr sz="1100"/>
            </a:pPr>
            <a:endParaRPr lang="en-US"/>
          </a:p>
        </c:txPr>
        <c:crossAx val="158953856"/>
        <c:crosses val="max"/>
        <c:crossBetween val="midCat"/>
      </c:valAx>
      <c:catAx>
        <c:axId val="158953856"/>
        <c:scaling>
          <c:orientation val="minMax"/>
        </c:scaling>
        <c:delete val="1"/>
        <c:axPos val="b"/>
        <c:numFmt formatCode="General" sourceLinked="1"/>
        <c:majorTickMark val="out"/>
        <c:minorTickMark val="none"/>
        <c:tickLblPos val="none"/>
        <c:crossAx val="158939776"/>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en-US"/>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gap'!$A$7:$A$97</c:f>
              <c:strCache>
                <c:ptCount val="9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strCache>
            </c:strRef>
          </c:cat>
          <c:val>
            <c:numRef>
              <c:f>'standardised credit-to-GDP gap'!$F$7:$F$97</c:f>
              <c:numCache>
                <c:formatCode>0.00</c:formatCode>
                <c:ptCount val="91"/>
                <c:pt idx="0">
                  <c:v>0</c:v>
                </c:pt>
                <c:pt idx="1">
                  <c:v>0</c:v>
                </c:pt>
                <c:pt idx="2">
                  <c:v>0</c:v>
                </c:pt>
                <c:pt idx="3">
                  <c:v>0</c:v>
                </c:pt>
                <c:pt idx="4">
                  <c:v>0</c:v>
                </c:pt>
                <c:pt idx="5">
                  <c:v>0</c:v>
                </c:pt>
                <c:pt idx="6">
                  <c:v>0</c:v>
                </c:pt>
                <c:pt idx="7">
                  <c:v>0</c:v>
                </c:pt>
                <c:pt idx="8">
                  <c:v>0</c:v>
                </c:pt>
                <c:pt idx="9">
                  <c:v>0</c:v>
                </c:pt>
                <c:pt idx="10">
                  <c:v>0</c:v>
                </c:pt>
                <c:pt idx="11">
                  <c:v>0</c:v>
                </c:pt>
                <c:pt idx="12">
                  <c:v>0.15946096892654371</c:v>
                </c:pt>
                <c:pt idx="13">
                  <c:v>0.35465363777014691</c:v>
                </c:pt>
                <c:pt idx="14">
                  <c:v>0.48829025151536243</c:v>
                </c:pt>
                <c:pt idx="15">
                  <c:v>0.64763449487613123</c:v>
                </c:pt>
                <c:pt idx="16">
                  <c:v>0.96775349221322804</c:v>
                </c:pt>
                <c:pt idx="17">
                  <c:v>1.0942742785145092</c:v>
                </c:pt>
                <c:pt idx="18">
                  <c:v>1.2783657163852813</c:v>
                </c:pt>
                <c:pt idx="19">
                  <c:v>1.236222066354222</c:v>
                </c:pt>
                <c:pt idx="20">
                  <c:v>0.45133461055967494</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1.4802186291304626</c:v>
                </c:pt>
                <c:pt idx="36">
                  <c:v>1.3468279704888437</c:v>
                </c:pt>
                <c:pt idx="37">
                  <c:v>1.844781701941169</c:v>
                </c:pt>
                <c:pt idx="38">
                  <c:v>2.3769315495029875</c:v>
                </c:pt>
                <c:pt idx="39">
                  <c:v>2.5</c:v>
                </c:pt>
                <c:pt idx="40">
                  <c:v>2.5</c:v>
                </c:pt>
                <c:pt idx="41">
                  <c:v>2.5</c:v>
                </c:pt>
                <c:pt idx="42">
                  <c:v>2.4506367351833531</c:v>
                </c:pt>
                <c:pt idx="43">
                  <c:v>2.2893072314771064</c:v>
                </c:pt>
                <c:pt idx="44">
                  <c:v>1.5647354857476721</c:v>
                </c:pt>
                <c:pt idx="45">
                  <c:v>0.97634970523807518</c:v>
                </c:pt>
                <c:pt idx="46">
                  <c:v>0.87613629079228761</c:v>
                </c:pt>
                <c:pt idx="47">
                  <c:v>0.24877672853695632</c:v>
                </c:pt>
                <c:pt idx="48">
                  <c:v>0.31111725852624061</c:v>
                </c:pt>
                <c:pt idx="49">
                  <c:v>1.4077812948913344</c:v>
                </c:pt>
                <c:pt idx="50">
                  <c:v>2.5</c:v>
                </c:pt>
                <c:pt idx="51">
                  <c:v>2.5</c:v>
                </c:pt>
                <c:pt idx="52">
                  <c:v>2.5</c:v>
                </c:pt>
                <c:pt idx="53">
                  <c:v>2.5</c:v>
                </c:pt>
                <c:pt idx="54">
                  <c:v>1.7552459228454502</c:v>
                </c:pt>
                <c:pt idx="55">
                  <c:v>0.89018089405403122</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numCache>
            </c:numRef>
          </c:val>
          <c:extLst>
            <c:ext xmlns:c16="http://schemas.microsoft.com/office/drawing/2014/chart" uri="{C3380CC4-5D6E-409C-BE32-E72D297353CC}">
              <c16:uniqueId val="{00000000-BB3A-4A31-B1FC-9A987A1776D8}"/>
            </c:ext>
          </c:extLst>
        </c:ser>
        <c:dLbls>
          <c:showLegendKey val="0"/>
          <c:showVal val="0"/>
          <c:showCatName val="0"/>
          <c:showSerName val="0"/>
          <c:showPercent val="0"/>
          <c:showBubbleSize val="0"/>
        </c:dLbls>
        <c:gapWidth val="0"/>
        <c:axId val="159978240"/>
        <c:axId val="159972352"/>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gap'!$A$7:$A$97</c:f>
              <c:strCache>
                <c:ptCount val="9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strCache>
            </c:strRef>
          </c:cat>
          <c:val>
            <c:numRef>
              <c:f>'standardised credit-to-GDP gap'!$B$7:$B$97</c:f>
              <c:numCache>
                <c:formatCode>_ * #\ ##0_ ;_ * \-#\ ##0_ ;_ * "-"??_ ;_ @_ </c:formatCode>
                <c:ptCount val="91"/>
                <c:pt idx="0">
                  <c:v>14.1517125062442</c:v>
                </c:pt>
                <c:pt idx="1">
                  <c:v>16.3458002182639</c:v>
                </c:pt>
                <c:pt idx="2">
                  <c:v>18.421281446844599</c:v>
                </c:pt>
                <c:pt idx="3">
                  <c:v>20.249435724026899</c:v>
                </c:pt>
                <c:pt idx="4">
                  <c:v>21.863287125710901</c:v>
                </c:pt>
                <c:pt idx="5">
                  <c:v>23.525006949722801</c:v>
                </c:pt>
                <c:pt idx="6">
                  <c:v>25.115017975956601</c:v>
                </c:pt>
                <c:pt idx="7">
                  <c:v>27.0727980988183</c:v>
                </c:pt>
                <c:pt idx="8">
                  <c:v>29.338333732596102</c:v>
                </c:pt>
                <c:pt idx="9">
                  <c:v>31.4886618677649</c:v>
                </c:pt>
                <c:pt idx="10">
                  <c:v>33.382084595943702</c:v>
                </c:pt>
                <c:pt idx="11">
                  <c:v>34.954695487569197</c:v>
                </c:pt>
                <c:pt idx="12">
                  <c:v>38.385580949673098</c:v>
                </c:pt>
                <c:pt idx="13">
                  <c:v>41.414228278629501</c:v>
                </c:pt>
                <c:pt idx="14">
                  <c:v>44.362106637450502</c:v>
                </c:pt>
                <c:pt idx="15">
                  <c:v>47.521475869038802</c:v>
                </c:pt>
                <c:pt idx="16">
                  <c:v>51.425161622551201</c:v>
                </c:pt>
                <c:pt idx="17">
                  <c:v>54.810943322604302</c:v>
                </c:pt>
                <c:pt idx="18">
                  <c:v>58.5129889881241</c:v>
                </c:pt>
                <c:pt idx="19">
                  <c:v>61.489920914671103</c:v>
                </c:pt>
                <c:pt idx="20">
                  <c:v>61.682599920042399</c:v>
                </c:pt>
                <c:pt idx="21">
                  <c:v>61.367506771778302</c:v>
                </c:pt>
                <c:pt idx="22">
                  <c:v>60.738962435228999</c:v>
                </c:pt>
                <c:pt idx="23">
                  <c:v>60.097528899649802</c:v>
                </c:pt>
                <c:pt idx="24">
                  <c:v>60.685984576643499</c:v>
                </c:pt>
                <c:pt idx="25">
                  <c:v>61.323742227856002</c:v>
                </c:pt>
                <c:pt idx="26">
                  <c:v>61.373413844838701</c:v>
                </c:pt>
                <c:pt idx="27">
                  <c:v>61.765105786817401</c:v>
                </c:pt>
                <c:pt idx="28">
                  <c:v>61.733350482195199</c:v>
                </c:pt>
                <c:pt idx="29">
                  <c:v>64.253404239730997</c:v>
                </c:pt>
                <c:pt idx="30">
                  <c:v>67.032821118157401</c:v>
                </c:pt>
                <c:pt idx="31">
                  <c:v>70.530873731119897</c:v>
                </c:pt>
                <c:pt idx="32">
                  <c:v>74.2150363845751</c:v>
                </c:pt>
                <c:pt idx="33">
                  <c:v>76.898128620509695</c:v>
                </c:pt>
                <c:pt idx="34">
                  <c:v>78.460686778415607</c:v>
                </c:pt>
                <c:pt idx="35">
                  <c:v>88.179945275790004</c:v>
                </c:pt>
                <c:pt idx="36">
                  <c:v>90.249473319667203</c:v>
                </c:pt>
                <c:pt idx="37">
                  <c:v>94.509421261540496</c:v>
                </c:pt>
                <c:pt idx="38">
                  <c:v>99.058259761917199</c:v>
                </c:pt>
                <c:pt idx="39">
                  <c:v>107.693232827765</c:v>
                </c:pt>
                <c:pt idx="40">
                  <c:v>109.670705683902</c:v>
                </c:pt>
                <c:pt idx="41">
                  <c:v>110.32530797227101</c:v>
                </c:pt>
                <c:pt idx="42">
                  <c:v>111.950188607553</c:v>
                </c:pt>
                <c:pt idx="43">
                  <c:v>114.35951057477099</c:v>
                </c:pt>
                <c:pt idx="44">
                  <c:v>114.77667495708501</c:v>
                </c:pt>
                <c:pt idx="45">
                  <c:v>115.477586990676</c:v>
                </c:pt>
                <c:pt idx="46">
                  <c:v>117.720367933589</c:v>
                </c:pt>
                <c:pt idx="47">
                  <c:v>118.11631234073199</c:v>
                </c:pt>
                <c:pt idx="48">
                  <c:v>120.739155001707</c:v>
                </c:pt>
                <c:pt idx="49">
                  <c:v>126.957043682809</c:v>
                </c:pt>
                <c:pt idx="50">
                  <c:v>135.86256595627901</c:v>
                </c:pt>
                <c:pt idx="51">
                  <c:v>145.29813983119499</c:v>
                </c:pt>
                <c:pt idx="52">
                  <c:v>144.67651781351901</c:v>
                </c:pt>
                <c:pt idx="53">
                  <c:v>144.87797049354</c:v>
                </c:pt>
                <c:pt idx="54">
                  <c:v>144.28110104218501</c:v>
                </c:pt>
                <c:pt idx="55">
                  <c:v>144.22062815555199</c:v>
                </c:pt>
                <c:pt idx="56">
                  <c:v>142.23880247576699</c:v>
                </c:pt>
                <c:pt idx="57">
                  <c:v>143.581166829137</c:v>
                </c:pt>
                <c:pt idx="58">
                  <c:v>140.70243094728201</c:v>
                </c:pt>
                <c:pt idx="59">
                  <c:v>131.85647829212201</c:v>
                </c:pt>
                <c:pt idx="60">
                  <c:v>120.419031497878</c:v>
                </c:pt>
                <c:pt idx="61">
                  <c:v>115.98452152949901</c:v>
                </c:pt>
                <c:pt idx="62">
                  <c:v>114.060654068768</c:v>
                </c:pt>
                <c:pt idx="63">
                  <c:v>110.84042472569</c:v>
                </c:pt>
                <c:pt idx="64">
                  <c:v>113.073781879397</c:v>
                </c:pt>
                <c:pt idx="65">
                  <c:v>110.85227543478</c:v>
                </c:pt>
                <c:pt idx="66">
                  <c:v>106.85777655586701</c:v>
                </c:pt>
                <c:pt idx="67">
                  <c:v>103.567302876395</c:v>
                </c:pt>
                <c:pt idx="68">
                  <c:v>102.821741091422</c:v>
                </c:pt>
                <c:pt idx="69">
                  <c:v>102.645985068572</c:v>
                </c:pt>
                <c:pt idx="70">
                  <c:v>99.498713747690701</c:v>
                </c:pt>
                <c:pt idx="71">
                  <c:v>95.918407670430497</c:v>
                </c:pt>
                <c:pt idx="72">
                  <c:v>94.288544843767696</c:v>
                </c:pt>
                <c:pt idx="73">
                  <c:v>93.6528393502157</c:v>
                </c:pt>
                <c:pt idx="74">
                  <c:v>92.195519704202695</c:v>
                </c:pt>
                <c:pt idx="75">
                  <c:v>90.347381009901696</c:v>
                </c:pt>
                <c:pt idx="76">
                  <c:v>92.728799169685203</c:v>
                </c:pt>
                <c:pt idx="77">
                  <c:v>93.290116795522707</c:v>
                </c:pt>
                <c:pt idx="78">
                  <c:v>94.420904111953703</c:v>
                </c:pt>
                <c:pt idx="79">
                  <c:v>92.606621680574605</c:v>
                </c:pt>
                <c:pt idx="80">
                  <c:v>94.312092317232498</c:v>
                </c:pt>
                <c:pt idx="81">
                  <c:v>93.957839925332607</c:v>
                </c:pt>
                <c:pt idx="82">
                  <c:v>92.5061882453046</c:v>
                </c:pt>
                <c:pt idx="83">
                  <c:v>88.018254395290398</c:v>
                </c:pt>
                <c:pt idx="84">
                  <c:v>85.444095805187104</c:v>
                </c:pt>
                <c:pt idx="85">
                  <c:v>82.337729839588306</c:v>
                </c:pt>
                <c:pt idx="86">
                  <c:v>80.717786769616893</c:v>
                </c:pt>
                <c:pt idx="87">
                  <c:v>78.088582293661602</c:v>
                </c:pt>
                <c:pt idx="88">
                  <c:v>77.677690957936704</c:v>
                </c:pt>
                <c:pt idx="89">
                  <c:v>76.386591756911002</c:v>
                </c:pt>
                <c:pt idx="90">
                  <c:v>76.562216416018799</c:v>
                </c:pt>
              </c:numCache>
            </c:numRef>
          </c:val>
          <c:smooth val="0"/>
          <c:extLst>
            <c:ext xmlns:c16="http://schemas.microsoft.com/office/drawing/2014/chart" uri="{C3380CC4-5D6E-409C-BE32-E72D297353CC}">
              <c16:uniqueId val="{00000001-BB3A-4A31-B1FC-9A987A1776D8}"/>
            </c:ext>
          </c:extLst>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gap'!$A$7:$A$97</c:f>
              <c:strCache>
                <c:ptCount val="9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strCache>
            </c:strRef>
          </c:cat>
          <c:val>
            <c:numRef>
              <c:f>'standardised credit-to-GDP gap'!$C$7:$C$97</c:f>
              <c:numCache>
                <c:formatCode>_ * #\ ##0_ ;_ * \-#\ ##0_ ;_ * "-"??_ ;_ @_ </c:formatCode>
                <c:ptCount val="91"/>
                <c:pt idx="0">
                  <c:v>12.9864019751685</c:v>
                </c:pt>
                <c:pt idx="1">
                  <c:v>14.689329980859201</c:v>
                </c:pt>
                <c:pt idx="2">
                  <c:v>16.593515990251198</c:v>
                </c:pt>
                <c:pt idx="3">
                  <c:v>18.509613432736099</c:v>
                </c:pt>
                <c:pt idx="4">
                  <c:v>20.3529502188176</c:v>
                </c:pt>
                <c:pt idx="5">
                  <c:v>22.1614049490959</c:v>
                </c:pt>
                <c:pt idx="6">
                  <c:v>23.9229507419013</c:v>
                </c:pt>
                <c:pt idx="7">
                  <c:v>25.751542381945999</c:v>
                </c:pt>
                <c:pt idx="8">
                  <c:v>27.705131784047499</c:v>
                </c:pt>
                <c:pt idx="9">
                  <c:v>29.719942722496501</c:v>
                </c:pt>
                <c:pt idx="10">
                  <c:v>31.720150869516399</c:v>
                </c:pt>
                <c:pt idx="11">
                  <c:v>33.639033593837702</c:v>
                </c:pt>
                <c:pt idx="12">
                  <c:v>35.875305849108202</c:v>
                </c:pt>
                <c:pt idx="13">
                  <c:v>38.279336637765098</c:v>
                </c:pt>
                <c:pt idx="14">
                  <c:v>40.799577832601301</c:v>
                </c:pt>
                <c:pt idx="15">
                  <c:v>43.4490454854352</c:v>
                </c:pt>
                <c:pt idx="16">
                  <c:v>46.3283504474689</c:v>
                </c:pt>
                <c:pt idx="17">
                  <c:v>49.309265631357803</c:v>
                </c:pt>
                <c:pt idx="18">
                  <c:v>52.4222186956912</c:v>
                </c:pt>
                <c:pt idx="19">
                  <c:v>55.534010302337599</c:v>
                </c:pt>
                <c:pt idx="20">
                  <c:v>58.238329166251397</c:v>
                </c:pt>
                <c:pt idx="21">
                  <c:v>60.527685639874903</c:v>
                </c:pt>
                <c:pt idx="22">
                  <c:v>62.422695224898298</c:v>
                </c:pt>
                <c:pt idx="23">
                  <c:v>63.9800146864238</c:v>
                </c:pt>
                <c:pt idx="24">
                  <c:v>65.404928735921899</c:v>
                </c:pt>
                <c:pt idx="25">
                  <c:v>66.722262520678896</c:v>
                </c:pt>
                <c:pt idx="26">
                  <c:v>67.876317685813405</c:v>
                </c:pt>
                <c:pt idx="27">
                  <c:v>68.928653344649106</c:v>
                </c:pt>
                <c:pt idx="28">
                  <c:v>69.844554077973996</c:v>
                </c:pt>
                <c:pt idx="29">
                  <c:v>70.922899144371996</c:v>
                </c:pt>
                <c:pt idx="30">
                  <c:v>72.172646783260902</c:v>
                </c:pt>
                <c:pt idx="31">
                  <c:v>73.649610153079905</c:v>
                </c:pt>
                <c:pt idx="32">
                  <c:v>75.347431236092703</c:v>
                </c:pt>
                <c:pt idx="33">
                  <c:v>77.141951641352193</c:v>
                </c:pt>
                <c:pt idx="34">
                  <c:v>78.913452903890104</c:v>
                </c:pt>
                <c:pt idx="35">
                  <c:v>81.443245662572494</c:v>
                </c:pt>
                <c:pt idx="36">
                  <c:v>83.939623814102902</c:v>
                </c:pt>
                <c:pt idx="37">
                  <c:v>86.606119815328796</c:v>
                </c:pt>
                <c:pt idx="38">
                  <c:v>89.452078803507703</c:v>
                </c:pt>
                <c:pt idx="39">
                  <c:v>92.819526970471998</c:v>
                </c:pt>
                <c:pt idx="40">
                  <c:v>96.086579747261993</c:v>
                </c:pt>
                <c:pt idx="41">
                  <c:v>99.150057882850106</c:v>
                </c:pt>
                <c:pt idx="42">
                  <c:v>102.108151054966</c:v>
                </c:pt>
                <c:pt idx="43">
                  <c:v>105.03372743404501</c:v>
                </c:pt>
                <c:pt idx="44">
                  <c:v>107.76952140269201</c:v>
                </c:pt>
                <c:pt idx="45">
                  <c:v>110.353267933914</c:v>
                </c:pt>
                <c:pt idx="46">
                  <c:v>112.916731803053</c:v>
                </c:pt>
                <c:pt idx="47">
                  <c:v>115.320226809413</c:v>
                </c:pt>
                <c:pt idx="48">
                  <c:v>117.743579774423</c:v>
                </c:pt>
                <c:pt idx="49">
                  <c:v>120.45214353915701</c:v>
                </c:pt>
                <c:pt idx="50">
                  <c:v>123.621919985822</c:v>
                </c:pt>
                <c:pt idx="51">
                  <c:v>127.258466239982</c:v>
                </c:pt>
                <c:pt idx="52">
                  <c:v>130.612927333529</c:v>
                </c:pt>
                <c:pt idx="53">
                  <c:v>133.76219337042201</c:v>
                </c:pt>
                <c:pt idx="54">
                  <c:v>136.66431408907999</c:v>
                </c:pt>
                <c:pt idx="55">
                  <c:v>139.372049294579</c:v>
                </c:pt>
                <c:pt idx="56">
                  <c:v>141.767275264039</c:v>
                </c:pt>
                <c:pt idx="57">
                  <c:v>144.092399365966</c:v>
                </c:pt>
                <c:pt idx="58">
                  <c:v>146.071380809826</c:v>
                </c:pt>
                <c:pt idx="59">
                  <c:v>147.33253778099001</c:v>
                </c:pt>
                <c:pt idx="60">
                  <c:v>147.748806762789</c:v>
                </c:pt>
                <c:pt idx="61">
                  <c:v>147.81949075006199</c:v>
                </c:pt>
                <c:pt idx="62">
                  <c:v>147.72423778868099</c:v>
                </c:pt>
                <c:pt idx="63">
                  <c:v>147.39015011254699</c:v>
                </c:pt>
                <c:pt idx="64">
                  <c:v>147.172499711624</c:v>
                </c:pt>
                <c:pt idx="65">
                  <c:v>146.788041189913</c:v>
                </c:pt>
                <c:pt idx="66">
                  <c:v>146.13592474973399</c:v>
                </c:pt>
                <c:pt idx="67">
                  <c:v>145.272938970696</c:v>
                </c:pt>
                <c:pt idx="68">
                  <c:v>144.36472095167599</c:v>
                </c:pt>
                <c:pt idx="69">
                  <c:v>143.44829090929801</c:v>
                </c:pt>
                <c:pt idx="70">
                  <c:v>142.345783228561</c:v>
                </c:pt>
                <c:pt idx="71">
                  <c:v>141.040275796429</c:v>
                </c:pt>
                <c:pt idx="72">
                  <c:v>139.657252637933</c:v>
                </c:pt>
                <c:pt idx="73">
                  <c:v>138.259418883016</c:v>
                </c:pt>
                <c:pt idx="74">
                  <c:v>136.79971243247201</c:v>
                </c:pt>
                <c:pt idx="75">
                  <c:v>135.25851491854999</c:v>
                </c:pt>
                <c:pt idx="76">
                  <c:v>133.88609643091399</c:v>
                </c:pt>
                <c:pt idx="77">
                  <c:v>132.57079019994299</c:v>
                </c:pt>
                <c:pt idx="78">
                  <c:v>131.34385914004699</c:v>
                </c:pt>
                <c:pt idx="79">
                  <c:v>130.03320883155001</c:v>
                </c:pt>
                <c:pt idx="80">
                  <c:v>128.84434751557501</c:v>
                </c:pt>
                <c:pt idx="81">
                  <c:v>127.655812909926</c:v>
                </c:pt>
                <c:pt idx="82">
                  <c:v>126.40586629267</c:v>
                </c:pt>
                <c:pt idx="83">
                  <c:v>124.92529275524301</c:v>
                </c:pt>
                <c:pt idx="84">
                  <c:v>123.331419533919</c:v>
                </c:pt>
                <c:pt idx="85">
                  <c:v>121.59912910141701</c:v>
                </c:pt>
                <c:pt idx="86">
                  <c:v>119.817813742905</c:v>
                </c:pt>
                <c:pt idx="87">
                  <c:v>117.933511421746</c:v>
                </c:pt>
                <c:pt idx="88">
                  <c:v>116.07497085185</c:v>
                </c:pt>
                <c:pt idx="89">
                  <c:v>114.19319365518901</c:v>
                </c:pt>
                <c:pt idx="90">
                  <c:v>112.371818242115</c:v>
                </c:pt>
              </c:numCache>
            </c:numRef>
          </c:val>
          <c:smooth val="0"/>
          <c:extLst>
            <c:ext xmlns:c16="http://schemas.microsoft.com/office/drawing/2014/chart" uri="{C3380CC4-5D6E-409C-BE32-E72D297353CC}">
              <c16:uniqueId val="{00000002-BB3A-4A31-B1FC-9A987A1776D8}"/>
            </c:ext>
          </c:extLst>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gap'!$A$7:$A$97</c:f>
              <c:strCache>
                <c:ptCount val="9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strCache>
            </c:strRef>
          </c:cat>
          <c:val>
            <c:numRef>
              <c:f>'standardised credit-to-GDP gap'!$D$7:$D$97</c:f>
              <c:numCache>
                <c:formatCode>_ * #\ ##0_ ;_ * \-#\ ##0_ ;_ * "-"??_ ;_ @_ </c:formatCode>
                <c:ptCount val="91"/>
                <c:pt idx="0">
                  <c:v>1.1653105310757299</c:v>
                </c:pt>
                <c:pt idx="1">
                  <c:v>1.65647023740471</c:v>
                </c:pt>
                <c:pt idx="2">
                  <c:v>1.82776545659342</c:v>
                </c:pt>
                <c:pt idx="3">
                  <c:v>1.7398222912907999</c:v>
                </c:pt>
                <c:pt idx="4">
                  <c:v>1.5103369068933099</c:v>
                </c:pt>
                <c:pt idx="5">
                  <c:v>1.36360200062693</c:v>
                </c:pt>
                <c:pt idx="6">
                  <c:v>1.19206723405529</c:v>
                </c:pt>
                <c:pt idx="7">
                  <c:v>1.3212557168721999</c:v>
                </c:pt>
                <c:pt idx="8">
                  <c:v>1.63320194854856</c:v>
                </c:pt>
                <c:pt idx="9">
                  <c:v>1.7687191452684601</c:v>
                </c:pt>
                <c:pt idx="10">
                  <c:v>1.66193372642727</c:v>
                </c:pt>
                <c:pt idx="11">
                  <c:v>1.3156618937315301</c:v>
                </c:pt>
                <c:pt idx="12">
                  <c:v>2.51027510056494</c:v>
                </c:pt>
                <c:pt idx="13">
                  <c:v>3.13489164086447</c:v>
                </c:pt>
                <c:pt idx="14">
                  <c:v>3.5625288048491601</c:v>
                </c:pt>
                <c:pt idx="15">
                  <c:v>4.0724303836036198</c:v>
                </c:pt>
                <c:pt idx="16">
                  <c:v>5.0968111750823297</c:v>
                </c:pt>
                <c:pt idx="17">
                  <c:v>5.5016776912464298</c:v>
                </c:pt>
                <c:pt idx="18">
                  <c:v>6.0907702924329001</c:v>
                </c:pt>
                <c:pt idx="19">
                  <c:v>5.9559106123335104</c:v>
                </c:pt>
                <c:pt idx="20">
                  <c:v>3.4442707537909598</c:v>
                </c:pt>
                <c:pt idx="21">
                  <c:v>0.839821131903427</c:v>
                </c:pt>
                <c:pt idx="22">
                  <c:v>-1.6837327896693399</c:v>
                </c:pt>
                <c:pt idx="23">
                  <c:v>-3.8824857867739602</c:v>
                </c:pt>
                <c:pt idx="24">
                  <c:v>-4.7189441592783599</c:v>
                </c:pt>
                <c:pt idx="25">
                  <c:v>-5.3985202928229601</c:v>
                </c:pt>
                <c:pt idx="26">
                  <c:v>-6.50290384097472</c:v>
                </c:pt>
                <c:pt idx="27">
                  <c:v>-7.1635475578317198</c:v>
                </c:pt>
                <c:pt idx="28">
                  <c:v>-8.1112035957787807</c:v>
                </c:pt>
                <c:pt idx="29">
                  <c:v>-6.6694949046410201</c:v>
                </c:pt>
                <c:pt idx="30">
                  <c:v>-5.1398256651034098</c:v>
                </c:pt>
                <c:pt idx="31">
                  <c:v>-3.11873642196</c:v>
                </c:pt>
                <c:pt idx="32">
                  <c:v>-1.1323948515175699</c:v>
                </c:pt>
                <c:pt idx="33">
                  <c:v>0.24382302084246901</c:v>
                </c:pt>
                <c:pt idx="34">
                  <c:v>0.45276612547455303</c:v>
                </c:pt>
                <c:pt idx="35">
                  <c:v>6.7366996132174801</c:v>
                </c:pt>
                <c:pt idx="36">
                  <c:v>6.3098495055642996</c:v>
                </c:pt>
                <c:pt idx="37">
                  <c:v>7.9033014462117404</c:v>
                </c:pt>
                <c:pt idx="38">
                  <c:v>9.6061809584095599</c:v>
                </c:pt>
                <c:pt idx="39">
                  <c:v>14.873705857293301</c:v>
                </c:pt>
                <c:pt idx="40">
                  <c:v>13.584125936640101</c:v>
                </c:pt>
                <c:pt idx="41">
                  <c:v>11.1752500894215</c:v>
                </c:pt>
                <c:pt idx="42">
                  <c:v>9.8420375525867296</c:v>
                </c:pt>
                <c:pt idx="43">
                  <c:v>9.32578314072674</c:v>
                </c:pt>
                <c:pt idx="44">
                  <c:v>7.0071535543925503</c:v>
                </c:pt>
                <c:pt idx="45">
                  <c:v>5.1243190567618404</c:v>
                </c:pt>
                <c:pt idx="46">
                  <c:v>4.8036361305353203</c:v>
                </c:pt>
                <c:pt idx="47">
                  <c:v>2.7960855313182602</c:v>
                </c:pt>
                <c:pt idx="48">
                  <c:v>2.99557522728397</c:v>
                </c:pt>
                <c:pt idx="49">
                  <c:v>6.5049001436522698</c:v>
                </c:pt>
                <c:pt idx="50">
                  <c:v>12.240645970456599</c:v>
                </c:pt>
                <c:pt idx="51">
                  <c:v>18.039673591212999</c:v>
                </c:pt>
                <c:pt idx="52">
                  <c:v>14.063590479989401</c:v>
                </c:pt>
                <c:pt idx="53">
                  <c:v>11.1157771231177</c:v>
                </c:pt>
                <c:pt idx="54">
                  <c:v>7.6167869531054402</c:v>
                </c:pt>
                <c:pt idx="55">
                  <c:v>4.8485788609728999</c:v>
                </c:pt>
                <c:pt idx="56">
                  <c:v>0.47152721172722001</c:v>
                </c:pt>
                <c:pt idx="57">
                  <c:v>0.51123253682891301</c:v>
                </c:pt>
                <c:pt idx="58">
                  <c:v>-5.3689498625439196</c:v>
                </c:pt>
                <c:pt idx="59">
                  <c:v>-15.476059488868</c:v>
                </c:pt>
                <c:pt idx="60">
                  <c:v>-27.329775264910602</c:v>
                </c:pt>
                <c:pt idx="61">
                  <c:v>-31.8349692205637</c:v>
                </c:pt>
                <c:pt idx="62">
                  <c:v>-33.663583719913198</c:v>
                </c:pt>
                <c:pt idx="63">
                  <c:v>-36.549725386856203</c:v>
                </c:pt>
                <c:pt idx="64">
                  <c:v>-34.098717832226903</c:v>
                </c:pt>
                <c:pt idx="65">
                  <c:v>-35.935765755132799</c:v>
                </c:pt>
                <c:pt idx="66">
                  <c:v>-39.278148193867402</c:v>
                </c:pt>
                <c:pt idx="67">
                  <c:v>-41.7056360943008</c:v>
                </c:pt>
                <c:pt idx="68">
                  <c:v>-41.542979860253901</c:v>
                </c:pt>
                <c:pt idx="69">
                  <c:v>-40.802305840726099</c:v>
                </c:pt>
                <c:pt idx="70">
                  <c:v>-42.847069480870402</c:v>
                </c:pt>
                <c:pt idx="71">
                  <c:v>-45.1218681259992</c:v>
                </c:pt>
                <c:pt idx="72">
                  <c:v>-45.368707794165402</c:v>
                </c:pt>
                <c:pt idx="73">
                  <c:v>-44.606579532800303</c:v>
                </c:pt>
                <c:pt idx="74">
                  <c:v>-44.604192728269702</c:v>
                </c:pt>
                <c:pt idx="75">
                  <c:v>-44.9111339086488</c:v>
                </c:pt>
                <c:pt idx="76">
                  <c:v>-41.157297261229097</c:v>
                </c:pt>
                <c:pt idx="77">
                  <c:v>-39.280673404420703</c:v>
                </c:pt>
                <c:pt idx="78">
                  <c:v>-36.922955028093298</c:v>
                </c:pt>
                <c:pt idx="79">
                  <c:v>-37.426587150975699</c:v>
                </c:pt>
                <c:pt idx="80">
                  <c:v>-34.532255198342703</c:v>
                </c:pt>
                <c:pt idx="81">
                  <c:v>-33.697972984593903</c:v>
                </c:pt>
                <c:pt idx="82">
                  <c:v>-33.899678047365697</c:v>
                </c:pt>
                <c:pt idx="83">
                  <c:v>-36.907038359953503</c:v>
                </c:pt>
                <c:pt idx="84">
                  <c:v>-37.887323728732497</c:v>
                </c:pt>
                <c:pt idx="85">
                  <c:v>-39.261399261828998</c:v>
                </c:pt>
                <c:pt idx="86">
                  <c:v>-39.100026973288401</c:v>
                </c:pt>
                <c:pt idx="87">
                  <c:v>-39.8449291280849</c:v>
                </c:pt>
                <c:pt idx="88" formatCode="_ * #\ ##0.0_ ;_ * \-#\ ##0.0_ ;_ * &quot;-&quot;??_ ;_ @_ ">
                  <c:v>-38.397279893914103</c:v>
                </c:pt>
                <c:pt idx="89" formatCode="_ * #\ ##0.0_ ;_ * \-#\ ##0.0_ ;_ * &quot;-&quot;??_ ;_ @_ ">
                  <c:v>-37.806601898278302</c:v>
                </c:pt>
                <c:pt idx="90" formatCode="_ * #\ ##0.0_ ;_ * \-#\ ##0.0_ ;_ * &quot;-&quot;??_ ;_ @_ ">
                  <c:v>-35.809601826097001</c:v>
                </c:pt>
              </c:numCache>
            </c:numRef>
          </c:val>
          <c:smooth val="0"/>
          <c:extLst>
            <c:ext xmlns:c16="http://schemas.microsoft.com/office/drawing/2014/chart" uri="{C3380CC4-5D6E-409C-BE32-E72D297353CC}">
              <c16:uniqueId val="{00000003-BB3A-4A31-B1FC-9A987A1776D8}"/>
            </c:ext>
          </c:extLst>
        </c:ser>
        <c:dLbls>
          <c:showLegendKey val="0"/>
          <c:showVal val="0"/>
          <c:showCatName val="0"/>
          <c:showSerName val="0"/>
          <c:showPercent val="0"/>
          <c:showBubbleSize val="0"/>
        </c:dLbls>
        <c:marker val="1"/>
        <c:smooth val="0"/>
        <c:axId val="159969280"/>
        <c:axId val="159970816"/>
      </c:lineChart>
      <c:catAx>
        <c:axId val="15996928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159970816"/>
        <c:crosses val="autoZero"/>
        <c:auto val="1"/>
        <c:lblAlgn val="ctr"/>
        <c:lblOffset val="100"/>
        <c:tickLblSkip val="4"/>
        <c:tickMarkSkip val="4"/>
        <c:noMultiLvlLbl val="0"/>
      </c:catAx>
      <c:valAx>
        <c:axId val="15997081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9969280"/>
        <c:crosses val="autoZero"/>
        <c:crossBetween val="between"/>
      </c:valAx>
      <c:valAx>
        <c:axId val="159972352"/>
        <c:scaling>
          <c:orientation val="minMax"/>
          <c:max val="6"/>
          <c:min val="0"/>
        </c:scaling>
        <c:delete val="0"/>
        <c:axPos val="r"/>
        <c:numFmt formatCode="#,##0" sourceLinked="0"/>
        <c:majorTickMark val="out"/>
        <c:minorTickMark val="none"/>
        <c:tickLblPos val="nextTo"/>
        <c:crossAx val="159978240"/>
        <c:crosses val="max"/>
        <c:crossBetween val="midCat"/>
      </c:valAx>
      <c:catAx>
        <c:axId val="159978240"/>
        <c:scaling>
          <c:orientation val="minMax"/>
        </c:scaling>
        <c:delete val="1"/>
        <c:axPos val="b"/>
        <c:numFmt formatCode="General" sourceLinked="1"/>
        <c:majorTickMark val="out"/>
        <c:minorTickMark val="none"/>
        <c:tickLblPos val="none"/>
        <c:crossAx val="159972352"/>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00482" cy="607558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A26" sqref="A26:L26"/>
    </sheetView>
  </sheetViews>
  <sheetFormatPr defaultRowHeight="15" x14ac:dyDescent="0.25"/>
  <cols>
    <col min="1" max="4" width="9.140625" style="21"/>
    <col min="10" max="10" width="9.140625" customWidth="1"/>
    <col min="12" max="12" width="9.85546875" customWidth="1"/>
  </cols>
  <sheetData>
    <row r="1" spans="1:12" ht="15.75" x14ac:dyDescent="0.25">
      <c r="A1" s="54" t="s">
        <v>114</v>
      </c>
      <c r="B1" s="55"/>
      <c r="C1" s="55"/>
      <c r="D1" s="55"/>
      <c r="E1" s="55"/>
      <c r="F1" s="55"/>
      <c r="G1" s="55"/>
      <c r="H1" s="55"/>
      <c r="I1" s="55"/>
      <c r="J1" s="55"/>
      <c r="K1" s="55"/>
      <c r="L1" s="55"/>
    </row>
    <row r="2" spans="1:12" x14ac:dyDescent="0.25">
      <c r="A2" s="57" t="s">
        <v>116</v>
      </c>
      <c r="B2" s="57"/>
      <c r="C2" s="57"/>
      <c r="D2" s="57"/>
      <c r="E2" s="58"/>
      <c r="F2" s="58"/>
      <c r="G2" s="58"/>
      <c r="H2" s="58"/>
      <c r="I2" s="58"/>
      <c r="J2" s="58"/>
      <c r="K2" s="58"/>
      <c r="L2" s="58"/>
    </row>
    <row r="3" spans="1:12" x14ac:dyDescent="0.25">
      <c r="A3" s="57"/>
      <c r="B3" s="57"/>
      <c r="C3" s="57"/>
      <c r="D3" s="57"/>
      <c r="E3" s="58"/>
      <c r="F3" s="58"/>
      <c r="G3" s="58"/>
      <c r="H3" s="58"/>
      <c r="I3" s="58"/>
      <c r="J3" s="58"/>
      <c r="K3" s="58"/>
      <c r="L3" s="58"/>
    </row>
    <row r="4" spans="1:12" x14ac:dyDescent="0.25">
      <c r="A4" s="57"/>
      <c r="B4" s="57"/>
      <c r="C4" s="57"/>
      <c r="D4" s="57"/>
      <c r="E4" s="58"/>
      <c r="F4" s="58"/>
      <c r="G4" s="58"/>
      <c r="H4" s="58"/>
      <c r="I4" s="58"/>
      <c r="J4" s="58"/>
      <c r="K4" s="58"/>
      <c r="L4" s="58"/>
    </row>
    <row r="5" spans="1:12" x14ac:dyDescent="0.25">
      <c r="A5" s="57"/>
      <c r="B5" s="57"/>
      <c r="C5" s="57"/>
      <c r="D5" s="57"/>
      <c r="E5" s="58"/>
      <c r="F5" s="58"/>
      <c r="G5" s="58"/>
      <c r="H5" s="58"/>
      <c r="I5" s="58"/>
      <c r="J5" s="58"/>
      <c r="K5" s="58"/>
      <c r="L5" s="58"/>
    </row>
    <row r="6" spans="1:12" ht="121.5" customHeight="1" x14ac:dyDescent="0.25">
      <c r="A6" s="57"/>
      <c r="B6" s="57"/>
      <c r="C6" s="57"/>
      <c r="D6" s="57"/>
      <c r="E6" s="58"/>
      <c r="F6" s="58"/>
      <c r="G6" s="58"/>
      <c r="H6" s="58"/>
      <c r="I6" s="58"/>
      <c r="J6" s="58"/>
      <c r="K6" s="58"/>
      <c r="L6" s="58"/>
    </row>
    <row r="7" spans="1:12" x14ac:dyDescent="0.25">
      <c r="A7" s="61" t="s">
        <v>134</v>
      </c>
      <c r="B7" s="57"/>
      <c r="C7" s="57"/>
      <c r="D7" s="57"/>
      <c r="E7" s="58"/>
      <c r="F7" s="58"/>
      <c r="G7" s="58"/>
      <c r="H7" s="58"/>
      <c r="I7" s="58"/>
      <c r="J7" s="58"/>
      <c r="K7" s="58"/>
      <c r="L7" s="58"/>
    </row>
    <row r="8" spans="1:12" x14ac:dyDescent="0.25">
      <c r="A8" s="57"/>
      <c r="B8" s="57"/>
      <c r="C8" s="57"/>
      <c r="D8" s="57"/>
      <c r="E8" s="58"/>
      <c r="F8" s="58"/>
      <c r="G8" s="58"/>
      <c r="H8" s="58"/>
      <c r="I8" s="58"/>
      <c r="J8" s="58"/>
      <c r="K8" s="58"/>
      <c r="L8" s="58"/>
    </row>
    <row r="9" spans="1:12" x14ac:dyDescent="0.25">
      <c r="A9" s="57"/>
      <c r="B9" s="57"/>
      <c r="C9" s="57"/>
      <c r="D9" s="57"/>
      <c r="E9" s="58"/>
      <c r="F9" s="58"/>
      <c r="G9" s="58"/>
      <c r="H9" s="58"/>
      <c r="I9" s="58"/>
      <c r="J9" s="58"/>
      <c r="K9" s="58"/>
      <c r="L9" s="58"/>
    </row>
    <row r="10" spans="1:12" x14ac:dyDescent="0.25">
      <c r="A10" s="57"/>
      <c r="B10" s="57"/>
      <c r="C10" s="57"/>
      <c r="D10" s="57"/>
      <c r="E10" s="58"/>
      <c r="F10" s="58"/>
      <c r="G10" s="58"/>
      <c r="H10" s="58"/>
      <c r="I10" s="58"/>
      <c r="J10" s="58"/>
      <c r="K10" s="58"/>
      <c r="L10" s="58"/>
    </row>
    <row r="11" spans="1:12" ht="168.75" customHeight="1" x14ac:dyDescent="0.25">
      <c r="A11" s="57"/>
      <c r="B11" s="57"/>
      <c r="C11" s="57"/>
      <c r="D11" s="57"/>
      <c r="E11" s="58"/>
      <c r="F11" s="58"/>
      <c r="G11" s="58"/>
      <c r="H11" s="58"/>
      <c r="I11" s="58"/>
      <c r="J11" s="58"/>
      <c r="K11" s="58"/>
      <c r="L11" s="58"/>
    </row>
    <row r="12" spans="1:12" ht="33" customHeight="1" x14ac:dyDescent="0.25">
      <c r="A12" s="62" t="s">
        <v>117</v>
      </c>
      <c r="B12" s="63"/>
      <c r="C12" s="63"/>
      <c r="D12" s="63"/>
      <c r="E12" s="63"/>
      <c r="F12" s="63"/>
      <c r="G12" s="63"/>
      <c r="H12" s="63"/>
      <c r="I12" s="63"/>
      <c r="J12" s="63"/>
      <c r="K12" s="63"/>
      <c r="L12" s="63"/>
    </row>
    <row r="13" spans="1:12" ht="26.25" customHeight="1" x14ac:dyDescent="0.25">
      <c r="A13" s="56" t="s">
        <v>115</v>
      </c>
      <c r="B13" s="53"/>
      <c r="C13" s="53"/>
      <c r="D13" s="53"/>
      <c r="E13" s="53"/>
      <c r="F13" s="53"/>
      <c r="G13" s="53"/>
      <c r="H13" s="53"/>
      <c r="I13" s="53"/>
      <c r="J13" s="53"/>
      <c r="K13" s="53"/>
      <c r="L13" s="53"/>
    </row>
    <row r="14" spans="1:12" x14ac:dyDescent="0.25">
      <c r="A14" s="57" t="s">
        <v>118</v>
      </c>
      <c r="B14" s="57"/>
      <c r="C14" s="57"/>
      <c r="D14" s="57"/>
      <c r="E14" s="58"/>
      <c r="F14" s="58"/>
      <c r="G14" s="58"/>
      <c r="H14" s="58"/>
      <c r="I14" s="58"/>
      <c r="J14" s="58"/>
      <c r="K14" s="58"/>
      <c r="L14" s="58"/>
    </row>
    <row r="15" spans="1:12" x14ac:dyDescent="0.25">
      <c r="A15" s="57"/>
      <c r="B15" s="57"/>
      <c r="C15" s="57"/>
      <c r="D15" s="57"/>
      <c r="E15" s="58"/>
      <c r="F15" s="58"/>
      <c r="G15" s="58"/>
      <c r="H15" s="58"/>
      <c r="I15" s="58"/>
      <c r="J15" s="58"/>
      <c r="K15" s="58"/>
      <c r="L15" s="58"/>
    </row>
    <row r="16" spans="1:12" x14ac:dyDescent="0.25">
      <c r="A16" s="57"/>
      <c r="B16" s="57"/>
      <c r="C16" s="57"/>
      <c r="D16" s="57"/>
      <c r="E16" s="58"/>
      <c r="F16" s="58"/>
      <c r="G16" s="58"/>
      <c r="H16" s="58"/>
      <c r="I16" s="58"/>
      <c r="J16" s="58"/>
      <c r="K16" s="58"/>
      <c r="L16" s="58"/>
    </row>
    <row r="17" spans="1:12" ht="36.75" customHeight="1" x14ac:dyDescent="0.25">
      <c r="A17" s="57"/>
      <c r="B17" s="57"/>
      <c r="C17" s="57"/>
      <c r="D17" s="57"/>
      <c r="E17" s="58"/>
      <c r="F17" s="58"/>
      <c r="G17" s="58"/>
      <c r="H17" s="58"/>
      <c r="I17" s="58"/>
      <c r="J17" s="58"/>
      <c r="K17" s="58"/>
      <c r="L17" s="58"/>
    </row>
    <row r="18" spans="1:12" x14ac:dyDescent="0.25">
      <c r="A18" s="57"/>
      <c r="B18" s="57"/>
      <c r="C18" s="57"/>
      <c r="D18" s="57"/>
      <c r="E18" s="58"/>
      <c r="F18" s="58"/>
      <c r="G18" s="58"/>
      <c r="H18" s="58"/>
      <c r="I18" s="58"/>
      <c r="J18" s="58"/>
      <c r="K18" s="58"/>
      <c r="L18" s="58"/>
    </row>
    <row r="19" spans="1:12" ht="48" customHeight="1" x14ac:dyDescent="0.25">
      <c r="A19" s="64"/>
      <c r="B19" s="64"/>
      <c r="C19" s="64"/>
      <c r="D19" s="64"/>
      <c r="E19" s="64"/>
      <c r="F19" s="64"/>
      <c r="G19" s="64"/>
      <c r="H19" s="64"/>
      <c r="I19" s="64"/>
      <c r="J19" s="64"/>
      <c r="K19" s="64"/>
      <c r="L19" s="64"/>
    </row>
    <row r="20" spans="1:12" ht="18" customHeight="1" x14ac:dyDescent="0.25">
      <c r="A20" s="56" t="s">
        <v>135</v>
      </c>
      <c r="B20" s="53"/>
      <c r="C20" s="53"/>
      <c r="D20" s="53"/>
      <c r="E20" s="53"/>
      <c r="F20" s="53"/>
      <c r="G20" s="53"/>
      <c r="H20" s="53"/>
      <c r="I20" s="53"/>
      <c r="J20" s="53"/>
      <c r="K20" s="53"/>
      <c r="L20" s="53"/>
    </row>
    <row r="21" spans="1:12" x14ac:dyDescent="0.25">
      <c r="A21" s="59" t="s">
        <v>136</v>
      </c>
      <c r="B21" s="59"/>
      <c r="C21" s="59"/>
      <c r="D21" s="59"/>
      <c r="E21" s="60"/>
      <c r="F21" s="60"/>
      <c r="G21" s="60"/>
      <c r="H21" s="60"/>
      <c r="I21" s="60"/>
      <c r="J21" s="60"/>
      <c r="K21" s="60"/>
      <c r="L21" s="60"/>
    </row>
    <row r="22" spans="1:12" x14ac:dyDescent="0.25">
      <c r="A22" s="59"/>
      <c r="B22" s="59"/>
      <c r="C22" s="59"/>
      <c r="D22" s="59"/>
      <c r="E22" s="60"/>
      <c r="F22" s="60"/>
      <c r="G22" s="60"/>
      <c r="H22" s="60"/>
      <c r="I22" s="60"/>
      <c r="J22" s="60"/>
      <c r="K22" s="60"/>
      <c r="L22" s="60"/>
    </row>
    <row r="23" spans="1:12" ht="18" customHeight="1" x14ac:dyDescent="0.25">
      <c r="A23" s="59"/>
      <c r="B23" s="59"/>
      <c r="C23" s="59"/>
      <c r="D23" s="59"/>
      <c r="E23" s="60"/>
      <c r="F23" s="60"/>
      <c r="G23" s="60"/>
      <c r="H23" s="60"/>
      <c r="I23" s="60"/>
      <c r="J23" s="60"/>
      <c r="K23" s="60"/>
      <c r="L23" s="60"/>
    </row>
    <row r="24" spans="1:12" ht="15" customHeight="1" x14ac:dyDescent="0.25">
      <c r="A24" s="59"/>
      <c r="B24" s="59"/>
      <c r="C24" s="59"/>
      <c r="D24" s="59"/>
      <c r="E24" s="60"/>
      <c r="F24" s="60"/>
      <c r="G24" s="60"/>
      <c r="H24" s="60"/>
      <c r="I24" s="60"/>
      <c r="J24" s="60"/>
      <c r="K24" s="60"/>
      <c r="L24" s="60"/>
    </row>
    <row r="25" spans="1:12" ht="3.75" customHeight="1" x14ac:dyDescent="0.25">
      <c r="A25" s="59"/>
      <c r="B25" s="59"/>
      <c r="C25" s="59"/>
      <c r="D25" s="59"/>
      <c r="E25" s="60"/>
      <c r="F25" s="60"/>
      <c r="G25" s="60"/>
      <c r="H25" s="60"/>
      <c r="I25" s="60"/>
      <c r="J25" s="60"/>
      <c r="K25" s="60"/>
      <c r="L25" s="60"/>
    </row>
    <row r="26" spans="1:12" ht="33.75" customHeight="1" x14ac:dyDescent="0.25">
      <c r="A26" s="57" t="s">
        <v>137</v>
      </c>
      <c r="B26" s="58"/>
      <c r="C26" s="58"/>
      <c r="D26" s="58"/>
      <c r="E26" s="58"/>
      <c r="F26" s="58"/>
      <c r="G26" s="58"/>
      <c r="H26" s="58"/>
      <c r="I26" s="58"/>
      <c r="J26" s="58"/>
      <c r="K26" s="58"/>
      <c r="L26" s="58"/>
    </row>
    <row r="27" spans="1:12" ht="15.75" x14ac:dyDescent="0.25">
      <c r="A27" s="52" t="s">
        <v>138</v>
      </c>
      <c r="B27" s="53"/>
      <c r="C27" s="53"/>
      <c r="D27" s="53"/>
      <c r="E27" s="53"/>
      <c r="F27" s="53"/>
      <c r="G27" s="53"/>
      <c r="H27" s="53"/>
      <c r="I27" s="53"/>
      <c r="J27" s="53"/>
      <c r="K27" s="53"/>
      <c r="L27" s="53"/>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4"/>
  <sheetViews>
    <sheetView view="pageBreakPreview" zoomScale="115" zoomScaleNormal="100" zoomScaleSheetLayoutView="115" zoomScalePageLayoutView="70" workbookViewId="0">
      <pane xSplit="1" ySplit="1" topLeftCell="B87" activePane="bottomRight" state="frozen"/>
      <selection pane="topRight" activeCell="B1" sqref="B1"/>
      <selection pane="bottomLeft" activeCell="A2" sqref="A2"/>
      <selection pane="bottomRight" activeCell="F97" sqref="F97"/>
    </sheetView>
  </sheetViews>
  <sheetFormatPr defaultColWidth="9.140625" defaultRowHeight="12.75" outlineLevelCol="1" x14ac:dyDescent="0.2"/>
  <cols>
    <col min="1" max="1" width="9.28515625" style="33"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6" t="s">
        <v>85</v>
      </c>
      <c r="B1" s="37" t="s">
        <v>88</v>
      </c>
      <c r="C1" s="37" t="s">
        <v>89</v>
      </c>
      <c r="D1" s="37" t="s">
        <v>90</v>
      </c>
      <c r="E1" s="37" t="s">
        <v>139</v>
      </c>
      <c r="F1" s="5" t="s">
        <v>140</v>
      </c>
    </row>
    <row r="2" spans="1:13" ht="13.5" thickBot="1" x14ac:dyDescent="0.25">
      <c r="A2" s="35" t="s">
        <v>94</v>
      </c>
      <c r="B2" s="13">
        <v>5.902659045936403</v>
      </c>
      <c r="C2" s="13"/>
      <c r="D2" s="13"/>
      <c r="E2" s="13"/>
      <c r="F2" s="13"/>
    </row>
    <row r="3" spans="1:13" x14ac:dyDescent="0.2">
      <c r="A3" s="21" t="s">
        <v>111</v>
      </c>
      <c r="B3" s="13">
        <v>6.1990109229118042</v>
      </c>
      <c r="C3" s="13"/>
      <c r="D3" s="13"/>
      <c r="E3" s="13"/>
      <c r="F3" s="13"/>
      <c r="K3" s="3">
        <v>2.5</v>
      </c>
      <c r="L3" s="22">
        <f>K3/8</f>
        <v>0.3125</v>
      </c>
      <c r="M3" s="30" t="s">
        <v>83</v>
      </c>
    </row>
    <row r="4" spans="1:13" ht="13.5" thickBot="1" x14ac:dyDescent="0.25">
      <c r="A4" s="35" t="s">
        <v>92</v>
      </c>
      <c r="B4" s="13">
        <v>6.7136105859417858</v>
      </c>
      <c r="C4" s="13"/>
      <c r="D4" s="13"/>
      <c r="E4" s="13"/>
      <c r="F4" s="13"/>
      <c r="K4" s="4">
        <v>-2</v>
      </c>
      <c r="L4" s="23">
        <f>(K4/8)*K3</f>
        <v>-0.625</v>
      </c>
      <c r="M4" s="12" t="s">
        <v>84</v>
      </c>
    </row>
    <row r="5" spans="1:13" x14ac:dyDescent="0.2">
      <c r="A5" s="35" t="s">
        <v>93</v>
      </c>
      <c r="B5" s="13">
        <v>7.7116079911990836</v>
      </c>
      <c r="C5" s="13"/>
      <c r="D5" s="13"/>
      <c r="E5" s="13"/>
      <c r="F5" s="13"/>
    </row>
    <row r="6" spans="1:13" x14ac:dyDescent="0.2">
      <c r="A6" s="35" t="s">
        <v>94</v>
      </c>
      <c r="B6" s="13">
        <v>8.7299444244569155</v>
      </c>
      <c r="C6" s="13"/>
      <c r="D6" s="13"/>
      <c r="E6" s="13"/>
      <c r="F6" s="13"/>
    </row>
    <row r="7" spans="1:13" x14ac:dyDescent="0.2">
      <c r="A7" s="21" t="s">
        <v>112</v>
      </c>
      <c r="B7" s="13">
        <v>9.9211257858857032</v>
      </c>
      <c r="C7" s="13"/>
      <c r="D7" s="13"/>
      <c r="E7" s="13"/>
      <c r="F7" s="13"/>
    </row>
    <row r="8" spans="1:13" x14ac:dyDescent="0.2">
      <c r="A8" s="35" t="s">
        <v>92</v>
      </c>
      <c r="B8" s="13">
        <v>11.262297693800253</v>
      </c>
      <c r="C8" s="13"/>
      <c r="D8" s="13"/>
      <c r="E8" s="13"/>
      <c r="F8" s="13"/>
    </row>
    <row r="9" spans="1:13" x14ac:dyDescent="0.2">
      <c r="A9" s="35" t="s">
        <v>93</v>
      </c>
      <c r="B9" s="13">
        <v>12.418648620263387</v>
      </c>
      <c r="C9" s="13"/>
      <c r="D9" s="13"/>
      <c r="E9" s="13"/>
      <c r="F9" s="13"/>
    </row>
    <row r="10" spans="1:13" x14ac:dyDescent="0.2">
      <c r="A10" s="35" t="s">
        <v>94</v>
      </c>
      <c r="B10" s="13">
        <v>12.376759393208598</v>
      </c>
      <c r="C10" s="13"/>
      <c r="D10" s="13"/>
      <c r="E10" s="13"/>
      <c r="F10" s="13"/>
    </row>
    <row r="11" spans="1:13" x14ac:dyDescent="0.2">
      <c r="A11" s="21" t="s">
        <v>95</v>
      </c>
      <c r="B11" s="13">
        <v>12.6467349734432</v>
      </c>
      <c r="C11" s="13"/>
      <c r="D11" s="13"/>
      <c r="E11" s="13"/>
      <c r="F11" s="13"/>
    </row>
    <row r="12" spans="1:13" x14ac:dyDescent="0.2">
      <c r="A12" s="35" t="s">
        <v>92</v>
      </c>
      <c r="B12" s="13">
        <v>12.6072271086597</v>
      </c>
      <c r="C12" s="13"/>
      <c r="D12" s="13"/>
      <c r="E12" s="13"/>
      <c r="F12" s="13"/>
    </row>
    <row r="13" spans="1:13" x14ac:dyDescent="0.2">
      <c r="A13" s="35" t="s">
        <v>93</v>
      </c>
      <c r="B13" s="13">
        <v>12.870442994238299</v>
      </c>
      <c r="C13" s="13"/>
      <c r="D13" s="13"/>
      <c r="E13" s="13"/>
      <c r="F13" s="13"/>
    </row>
    <row r="14" spans="1:13" x14ac:dyDescent="0.2">
      <c r="A14" s="35" t="s">
        <v>94</v>
      </c>
      <c r="B14" s="13">
        <v>13.6842049511091</v>
      </c>
      <c r="C14" s="13"/>
      <c r="D14" s="13"/>
      <c r="E14" s="13"/>
      <c r="F14" s="13"/>
    </row>
    <row r="15" spans="1:13" x14ac:dyDescent="0.2">
      <c r="A15" s="21" t="s">
        <v>96</v>
      </c>
      <c r="B15" s="38">
        <v>14.280065177021701</v>
      </c>
      <c r="C15" s="40">
        <v>14.1031962834998</v>
      </c>
      <c r="D15" s="40">
        <v>0.17686889352190599</v>
      </c>
      <c r="E15" s="46">
        <v>0</v>
      </c>
      <c r="F15" s="46">
        <v>0</v>
      </c>
      <c r="G15" s="8"/>
    </row>
    <row r="16" spans="1:13" x14ac:dyDescent="0.2">
      <c r="A16" s="35" t="s">
        <v>92</v>
      </c>
      <c r="B16" s="38">
        <v>14.473893679401099</v>
      </c>
      <c r="C16" s="40">
        <v>14.4886703682799</v>
      </c>
      <c r="D16" s="40">
        <v>1.47766888787916E-2</v>
      </c>
      <c r="E16" s="46">
        <v>0</v>
      </c>
      <c r="F16" s="46">
        <v>0</v>
      </c>
      <c r="G16" s="8"/>
    </row>
    <row r="17" spans="1:7" x14ac:dyDescent="0.2">
      <c r="A17" s="35" t="s">
        <v>93</v>
      </c>
      <c r="B17" s="38">
        <v>15.267880454248001</v>
      </c>
      <c r="C17" s="40">
        <v>15.0632847000259</v>
      </c>
      <c r="D17" s="40">
        <v>0.20459575422210399</v>
      </c>
      <c r="E17" s="46">
        <v>0</v>
      </c>
      <c r="F17" s="46">
        <v>0</v>
      </c>
      <c r="G17" s="8"/>
    </row>
    <row r="18" spans="1:7" x14ac:dyDescent="0.2">
      <c r="A18" s="35" t="s">
        <v>94</v>
      </c>
      <c r="B18" s="38">
        <v>16.614872628267001</v>
      </c>
      <c r="C18" s="40">
        <v>15.9654124433099</v>
      </c>
      <c r="D18" s="40">
        <v>0.64946018495718505</v>
      </c>
      <c r="E18" s="46">
        <v>0</v>
      </c>
      <c r="F18" s="46">
        <v>0</v>
      </c>
      <c r="G18" s="8"/>
    </row>
    <row r="19" spans="1:7" x14ac:dyDescent="0.2">
      <c r="A19" s="21" t="s">
        <v>97</v>
      </c>
      <c r="B19" s="38">
        <v>17.808449106838101</v>
      </c>
      <c r="C19" s="40">
        <v>16.992084643957099</v>
      </c>
      <c r="D19" s="40">
        <v>0.81636446288102205</v>
      </c>
      <c r="E19" s="46">
        <v>0</v>
      </c>
      <c r="F19" s="46">
        <v>0</v>
      </c>
      <c r="G19" s="8"/>
    </row>
    <row r="20" spans="1:7" x14ac:dyDescent="0.2">
      <c r="A20" s="35" t="s">
        <v>92</v>
      </c>
      <c r="B20" s="38">
        <v>18.540468974830699</v>
      </c>
      <c r="C20" s="40">
        <v>17.9318174595569</v>
      </c>
      <c r="D20" s="40">
        <v>0.60865151527382</v>
      </c>
      <c r="E20" s="46">
        <v>0</v>
      </c>
      <c r="F20" s="46">
        <v>0</v>
      </c>
      <c r="G20" s="8"/>
    </row>
    <row r="21" spans="1:7" x14ac:dyDescent="0.2">
      <c r="A21" s="35" t="s">
        <v>93</v>
      </c>
      <c r="B21" s="38">
        <v>19.583549827896402</v>
      </c>
      <c r="C21" s="40">
        <v>18.913667644401801</v>
      </c>
      <c r="D21" s="40">
        <v>0.66988218349459305</v>
      </c>
      <c r="E21" s="46">
        <v>0</v>
      </c>
      <c r="F21" s="46">
        <v>0</v>
      </c>
      <c r="G21" s="8"/>
    </row>
    <row r="22" spans="1:7" x14ac:dyDescent="0.2">
      <c r="A22" s="35" t="s">
        <v>94</v>
      </c>
      <c r="B22" s="38">
        <v>20.818856703552399</v>
      </c>
      <c r="C22" s="40">
        <v>19.978863300366299</v>
      </c>
      <c r="D22" s="40">
        <v>0.83999340318607396</v>
      </c>
      <c r="E22" s="46">
        <v>0</v>
      </c>
      <c r="F22" s="46">
        <v>0</v>
      </c>
      <c r="G22" s="8"/>
    </row>
    <row r="23" spans="1:7" x14ac:dyDescent="0.2">
      <c r="A23" s="21" t="s">
        <v>98</v>
      </c>
      <c r="B23" s="38">
        <v>21.710808311499601</v>
      </c>
      <c r="C23" s="40">
        <v>21.005709718198901</v>
      </c>
      <c r="D23" s="40">
        <v>0.70509859330063296</v>
      </c>
      <c r="E23" s="46">
        <v>0</v>
      </c>
      <c r="F23" s="46">
        <v>0</v>
      </c>
      <c r="G23" s="8"/>
    </row>
    <row r="24" spans="1:7" x14ac:dyDescent="0.2">
      <c r="A24" s="35" t="s">
        <v>92</v>
      </c>
      <c r="B24" s="38">
        <v>22.292339484772601</v>
      </c>
      <c r="C24" s="40">
        <v>21.924762688561898</v>
      </c>
      <c r="D24" s="40">
        <v>0.367576796210691</v>
      </c>
      <c r="E24" s="46">
        <v>0</v>
      </c>
      <c r="F24" s="46">
        <v>0</v>
      </c>
      <c r="G24" s="8"/>
    </row>
    <row r="25" spans="1:7" x14ac:dyDescent="0.2">
      <c r="A25" s="35" t="s">
        <v>93</v>
      </c>
      <c r="B25" s="38">
        <v>23.590925797342202</v>
      </c>
      <c r="C25" s="40">
        <v>22.9386327995859</v>
      </c>
      <c r="D25" s="40">
        <v>0.65229299775630101</v>
      </c>
      <c r="E25" s="46">
        <v>0</v>
      </c>
      <c r="F25" s="46">
        <v>0</v>
      </c>
      <c r="G25" s="8"/>
    </row>
    <row r="26" spans="1:7" x14ac:dyDescent="0.2">
      <c r="A26" s="35" t="s">
        <v>94</v>
      </c>
      <c r="B26" s="38">
        <v>25.318930607455101</v>
      </c>
      <c r="C26" s="40">
        <v>24.120154586216898</v>
      </c>
      <c r="D26" s="40">
        <v>1.1987760212382601</v>
      </c>
      <c r="E26" s="46">
        <v>0</v>
      </c>
      <c r="F26" s="46">
        <v>0</v>
      </c>
      <c r="G26" s="8"/>
    </row>
    <row r="27" spans="1:7" x14ac:dyDescent="0.2">
      <c r="A27" s="21" t="s">
        <v>99</v>
      </c>
      <c r="B27" s="38">
        <v>26.789830815640101</v>
      </c>
      <c r="C27" s="40">
        <v>25.372004952768599</v>
      </c>
      <c r="D27" s="40">
        <v>1.4178258628714699</v>
      </c>
      <c r="E27" s="46">
        <v>0</v>
      </c>
      <c r="F27" s="46">
        <v>0</v>
      </c>
      <c r="G27" s="8"/>
    </row>
    <row r="28" spans="1:7" x14ac:dyDescent="0.2">
      <c r="A28" s="35" t="s">
        <v>92</v>
      </c>
      <c r="B28" s="38">
        <v>28.316755889568299</v>
      </c>
      <c r="C28" s="40">
        <v>26.688549366350401</v>
      </c>
      <c r="D28" s="40">
        <v>1.62820652321786</v>
      </c>
      <c r="E28" s="46">
        <v>0</v>
      </c>
      <c r="F28" s="46">
        <v>0</v>
      </c>
      <c r="G28" s="8"/>
    </row>
    <row r="29" spans="1:7" x14ac:dyDescent="0.2">
      <c r="A29" s="35" t="s">
        <v>93</v>
      </c>
      <c r="B29" s="38">
        <v>30.040072131014401</v>
      </c>
      <c r="C29" s="40">
        <v>28.093020643548599</v>
      </c>
      <c r="D29" s="40">
        <v>1.9470514874657301</v>
      </c>
      <c r="E29" s="46">
        <v>0</v>
      </c>
      <c r="F29" s="46">
        <v>0</v>
      </c>
      <c r="G29" s="8"/>
    </row>
    <row r="30" spans="1:7" x14ac:dyDescent="0.2">
      <c r="A30" s="35" t="s">
        <v>94</v>
      </c>
      <c r="B30" s="38">
        <v>32.392903366587099</v>
      </c>
      <c r="C30" s="40">
        <v>29.683150675934201</v>
      </c>
      <c r="D30" s="40">
        <v>2.7097526906528699</v>
      </c>
      <c r="E30" s="46">
        <v>0.22179771582902186</v>
      </c>
      <c r="F30" s="46">
        <v>0.22179771582902186</v>
      </c>
      <c r="G30" s="8"/>
    </row>
    <row r="31" spans="1:7" x14ac:dyDescent="0.2">
      <c r="A31" s="21" t="s">
        <v>100</v>
      </c>
      <c r="B31" s="38">
        <v>34.700213856240701</v>
      </c>
      <c r="C31" s="40">
        <v>31.4126203734996</v>
      </c>
      <c r="D31" s="40">
        <v>3.2875934827411002</v>
      </c>
      <c r="E31" s="46">
        <v>0.40237296335659378</v>
      </c>
      <c r="F31" s="46">
        <v>0.40237296335659378</v>
      </c>
      <c r="G31" s="8"/>
    </row>
    <row r="32" spans="1:7" x14ac:dyDescent="0.2">
      <c r="A32" s="35" t="s">
        <v>92</v>
      </c>
      <c r="B32" s="38">
        <v>37.193215595463101</v>
      </c>
      <c r="C32" s="40">
        <v>33.285268617775003</v>
      </c>
      <c r="D32" s="40">
        <v>3.90794697768809</v>
      </c>
      <c r="E32" s="46">
        <v>0.59623343052752809</v>
      </c>
      <c r="F32" s="46">
        <v>0.59623343052752809</v>
      </c>
      <c r="G32" s="8"/>
    </row>
    <row r="33" spans="1:7" x14ac:dyDescent="0.2">
      <c r="A33" s="35" t="s">
        <v>93</v>
      </c>
      <c r="B33" s="38">
        <v>39.997184885246</v>
      </c>
      <c r="C33" s="40">
        <v>35.324479006644601</v>
      </c>
      <c r="D33" s="40">
        <v>4.6727058786014197</v>
      </c>
      <c r="E33" s="46">
        <v>0.83522058706294366</v>
      </c>
      <c r="F33" s="46">
        <v>0.83522058706294366</v>
      </c>
      <c r="G33" s="8"/>
    </row>
    <row r="34" spans="1:7" x14ac:dyDescent="0.2">
      <c r="A34" s="35" t="s">
        <v>94</v>
      </c>
      <c r="B34" s="38">
        <v>42.180100307306397</v>
      </c>
      <c r="C34" s="40">
        <v>37.402269808086999</v>
      </c>
      <c r="D34" s="40">
        <v>4.77783049921943</v>
      </c>
      <c r="E34" s="46">
        <v>0.86807203100607189</v>
      </c>
      <c r="F34" s="46">
        <v>0.86807203100607189</v>
      </c>
      <c r="G34" s="8"/>
    </row>
    <row r="35" spans="1:7" x14ac:dyDescent="0.2">
      <c r="A35" s="21" t="s">
        <v>101</v>
      </c>
      <c r="B35" s="38">
        <v>44.761398922981101</v>
      </c>
      <c r="C35" s="40">
        <v>39.571331463845503</v>
      </c>
      <c r="D35" s="40">
        <v>5.1900674591356202</v>
      </c>
      <c r="E35" s="46">
        <v>0.99689608097988125</v>
      </c>
      <c r="F35" s="46">
        <v>0.99689608097988125</v>
      </c>
      <c r="G35" s="8"/>
    </row>
    <row r="36" spans="1:7" x14ac:dyDescent="0.2">
      <c r="A36" s="35" t="s">
        <v>92</v>
      </c>
      <c r="B36" s="38">
        <v>48.395214335897599</v>
      </c>
      <c r="C36" s="40">
        <v>41.969100111998102</v>
      </c>
      <c r="D36" s="40">
        <v>6.4261142238995204</v>
      </c>
      <c r="E36" s="46">
        <v>1.3831606949686002</v>
      </c>
      <c r="F36" s="46">
        <v>1.3831606949686002</v>
      </c>
      <c r="G36" s="8"/>
    </row>
    <row r="37" spans="1:7" x14ac:dyDescent="0.2">
      <c r="A37" s="35" t="s">
        <v>93</v>
      </c>
      <c r="B37" s="38">
        <v>51.795253699661998</v>
      </c>
      <c r="C37" s="40">
        <v>44.525585173780797</v>
      </c>
      <c r="D37" s="40">
        <v>7.2696685258812002</v>
      </c>
      <c r="E37" s="46">
        <v>1.6467714143378749</v>
      </c>
      <c r="F37" s="46">
        <v>1.6467714143378749</v>
      </c>
      <c r="G37" s="8"/>
    </row>
    <row r="38" spans="1:7" x14ac:dyDescent="0.2">
      <c r="A38" s="35" t="s">
        <v>94</v>
      </c>
      <c r="B38" s="38">
        <v>55.873493439919898</v>
      </c>
      <c r="C38" s="40">
        <v>47.307759531478403</v>
      </c>
      <c r="D38" s="40">
        <v>8.5657339084415103</v>
      </c>
      <c r="E38" s="46">
        <v>2.0517918463879719</v>
      </c>
      <c r="F38" s="46">
        <v>2.0517918463879719</v>
      </c>
      <c r="G38" s="8"/>
    </row>
    <row r="39" spans="1:7" x14ac:dyDescent="0.2">
      <c r="A39" s="21" t="s">
        <v>102</v>
      </c>
      <c r="B39" s="38">
        <v>58.662503982987303</v>
      </c>
      <c r="C39" s="40">
        <v>50.111774553211099</v>
      </c>
      <c r="D39" s="40">
        <v>8.5507294297761707</v>
      </c>
      <c r="E39" s="46">
        <v>2.0471029468050532</v>
      </c>
      <c r="F39" s="46">
        <v>2.0471029468050532</v>
      </c>
      <c r="G39" s="8"/>
    </row>
    <row r="40" spans="1:7" x14ac:dyDescent="0.2">
      <c r="A40" s="35" t="s">
        <v>92</v>
      </c>
      <c r="B40" s="38">
        <v>63.092789312878601</v>
      </c>
      <c r="C40" s="40">
        <v>53.142729486038597</v>
      </c>
      <c r="D40" s="40">
        <v>9.9500598268399294</v>
      </c>
      <c r="E40" s="46">
        <v>2.4843936958874782</v>
      </c>
      <c r="F40" s="46">
        <v>2.4843936958874782</v>
      </c>
      <c r="G40" s="8"/>
    </row>
    <row r="41" spans="1:7" x14ac:dyDescent="0.2">
      <c r="A41" s="35" t="s">
        <v>93</v>
      </c>
      <c r="B41" s="38">
        <v>67.804267357992302</v>
      </c>
      <c r="C41" s="40">
        <v>56.403088583455698</v>
      </c>
      <c r="D41" s="40">
        <v>11.401178774536501</v>
      </c>
      <c r="E41" s="46">
        <v>2.9378683670426566</v>
      </c>
      <c r="F41" s="46">
        <v>2.5</v>
      </c>
      <c r="G41" s="8"/>
    </row>
    <row r="42" spans="1:7" x14ac:dyDescent="0.2">
      <c r="A42" s="35" t="s">
        <v>94</v>
      </c>
      <c r="B42" s="38">
        <v>72.847238511822397</v>
      </c>
      <c r="C42" s="40">
        <v>59.900954111917699</v>
      </c>
      <c r="D42" s="40">
        <v>12.9462843999047</v>
      </c>
      <c r="E42" s="46">
        <v>3.4207138749702191</v>
      </c>
      <c r="F42" s="46">
        <v>2.5</v>
      </c>
      <c r="G42" s="8"/>
    </row>
    <row r="43" spans="1:7" x14ac:dyDescent="0.2">
      <c r="A43" s="21" t="s">
        <v>103</v>
      </c>
      <c r="B43" s="38">
        <v>74.816429908951903</v>
      </c>
      <c r="C43" s="40">
        <v>63.246163598650803</v>
      </c>
      <c r="D43" s="40">
        <v>11.570266310301101</v>
      </c>
      <c r="E43" s="46">
        <v>2.9907082219690939</v>
      </c>
      <c r="F43" s="46">
        <v>2.5</v>
      </c>
      <c r="G43" s="8"/>
    </row>
    <row r="44" spans="1:7" x14ac:dyDescent="0.2">
      <c r="A44" s="35" t="s">
        <v>92</v>
      </c>
      <c r="B44" s="38">
        <v>75.941052864050206</v>
      </c>
      <c r="C44" s="40">
        <v>66.361380248791903</v>
      </c>
      <c r="D44" s="40">
        <v>9.5796726152582607</v>
      </c>
      <c r="E44" s="46">
        <v>2.3686476922682065</v>
      </c>
      <c r="F44" s="46">
        <v>2.3686476922682065</v>
      </c>
      <c r="G44" s="8"/>
    </row>
    <row r="45" spans="1:7" x14ac:dyDescent="0.2">
      <c r="A45" s="35" t="s">
        <v>93</v>
      </c>
      <c r="B45" s="38">
        <v>75.943441774969699</v>
      </c>
      <c r="C45" s="40">
        <v>69.150260898578196</v>
      </c>
      <c r="D45" s="40">
        <v>6.7931808763914701</v>
      </c>
      <c r="E45" s="46">
        <v>1.4978690238723344</v>
      </c>
      <c r="F45" s="46">
        <v>1.4978690238723344</v>
      </c>
      <c r="G45" s="8"/>
    </row>
    <row r="46" spans="1:7" x14ac:dyDescent="0.2">
      <c r="A46" s="35" t="s">
        <v>94</v>
      </c>
      <c r="B46" s="38">
        <v>75.332479948655305</v>
      </c>
      <c r="C46" s="40">
        <v>71.585247134715402</v>
      </c>
      <c r="D46" s="40">
        <v>3.74723281393991</v>
      </c>
      <c r="E46" s="46">
        <v>0.54601025435622197</v>
      </c>
      <c r="F46" s="46">
        <v>0.54601025435622197</v>
      </c>
      <c r="G46" s="8"/>
    </row>
    <row r="47" spans="1:7" x14ac:dyDescent="0.2">
      <c r="A47" s="21" t="s">
        <v>104</v>
      </c>
      <c r="B47" s="38">
        <v>75.158212126025802</v>
      </c>
      <c r="C47" s="40">
        <v>73.752844137342194</v>
      </c>
      <c r="D47" s="40">
        <v>1.4053679886836701</v>
      </c>
      <c r="E47" s="46">
        <v>0</v>
      </c>
      <c r="F47" s="46">
        <v>0</v>
      </c>
      <c r="G47" s="8"/>
    </row>
    <row r="48" spans="1:7" x14ac:dyDescent="0.2">
      <c r="A48" s="35" t="s">
        <v>92</v>
      </c>
      <c r="B48" s="38">
        <v>75.983506209751596</v>
      </c>
      <c r="C48" s="40">
        <v>75.785337401400895</v>
      </c>
      <c r="D48" s="40">
        <v>0.19816880835071499</v>
      </c>
      <c r="E48" s="46">
        <v>0</v>
      </c>
      <c r="F48" s="46">
        <v>0</v>
      </c>
      <c r="G48" s="8"/>
    </row>
    <row r="49" spans="1:7" x14ac:dyDescent="0.2">
      <c r="A49" s="35" t="s">
        <v>93</v>
      </c>
      <c r="B49" s="38">
        <v>77.160017652471495</v>
      </c>
      <c r="C49" s="40">
        <v>77.732599523919404</v>
      </c>
      <c r="D49" s="40">
        <v>0.57258187144786599</v>
      </c>
      <c r="E49" s="46">
        <v>0</v>
      </c>
      <c r="F49" s="46">
        <v>0</v>
      </c>
      <c r="G49" s="8"/>
    </row>
    <row r="50" spans="1:7" x14ac:dyDescent="0.2">
      <c r="A50" s="35" t="s">
        <v>94</v>
      </c>
      <c r="B50" s="38">
        <v>77.527981998322701</v>
      </c>
      <c r="C50" s="40">
        <v>79.524775297964297</v>
      </c>
      <c r="D50" s="40">
        <v>-1.9967932996415201</v>
      </c>
      <c r="E50" s="46">
        <v>0</v>
      </c>
      <c r="F50" s="46">
        <v>0</v>
      </c>
      <c r="G50" s="8"/>
    </row>
    <row r="51" spans="1:7" x14ac:dyDescent="0.2">
      <c r="A51" s="21" t="s">
        <v>105</v>
      </c>
      <c r="B51" s="38">
        <v>80.112925597617703</v>
      </c>
      <c r="C51" s="40">
        <v>81.389733720079803</v>
      </c>
      <c r="D51" s="40">
        <v>-1.27680812246204</v>
      </c>
      <c r="E51" s="46">
        <v>0</v>
      </c>
      <c r="F51" s="46">
        <v>0</v>
      </c>
      <c r="G51" s="8"/>
    </row>
    <row r="52" spans="1:7" x14ac:dyDescent="0.2">
      <c r="A52" s="35" t="s">
        <v>92</v>
      </c>
      <c r="B52" s="38">
        <v>84.134952656289101</v>
      </c>
      <c r="C52" s="40">
        <v>83.454433183880099</v>
      </c>
      <c r="D52" s="40">
        <v>0.68051947240898802</v>
      </c>
      <c r="E52" s="46">
        <v>0</v>
      </c>
      <c r="F52" s="46">
        <v>0</v>
      </c>
      <c r="G52" s="8"/>
    </row>
    <row r="53" spans="1:7" x14ac:dyDescent="0.2">
      <c r="A53" s="35" t="s">
        <v>93</v>
      </c>
      <c r="B53" s="38">
        <v>89.621545752041698</v>
      </c>
      <c r="C53" s="40">
        <v>85.833153686163698</v>
      </c>
      <c r="D53" s="40">
        <v>3.7883920658779502</v>
      </c>
      <c r="E53" s="46">
        <v>0.55887252058685943</v>
      </c>
      <c r="F53" s="46">
        <v>0.55887252058685943</v>
      </c>
      <c r="G53" s="8"/>
    </row>
    <row r="54" spans="1:7" x14ac:dyDescent="0.2">
      <c r="A54" s="35" t="s">
        <v>94</v>
      </c>
      <c r="B54" s="38">
        <v>94.073813149747807</v>
      </c>
      <c r="C54" s="40">
        <v>88.402888484846201</v>
      </c>
      <c r="D54" s="40">
        <v>5.6709246649016398</v>
      </c>
      <c r="E54" s="46">
        <v>1.1471639577817625</v>
      </c>
      <c r="F54" s="46">
        <v>1.1471639577817625</v>
      </c>
      <c r="G54" s="8"/>
    </row>
    <row r="55" spans="1:7" x14ac:dyDescent="0.2">
      <c r="A55" s="21" t="s">
        <v>106</v>
      </c>
      <c r="B55" s="38">
        <v>95.860635304224104</v>
      </c>
      <c r="C55" s="40">
        <v>90.911367786073399</v>
      </c>
      <c r="D55" s="40">
        <v>4.9492675181507204</v>
      </c>
      <c r="E55" s="46">
        <v>0.92164609942210007</v>
      </c>
      <c r="F55" s="46">
        <v>0.92164609942210007</v>
      </c>
      <c r="G55" s="8"/>
    </row>
    <row r="56" spans="1:7" x14ac:dyDescent="0.2">
      <c r="A56" s="35" t="s">
        <v>92</v>
      </c>
      <c r="B56" s="38">
        <v>96.579046686525402</v>
      </c>
      <c r="C56" s="40">
        <v>93.272009438382597</v>
      </c>
      <c r="D56" s="40">
        <v>3.3070372481428398</v>
      </c>
      <c r="E56" s="46">
        <v>0.4084491400446375</v>
      </c>
      <c r="F56" s="46">
        <v>0.4084491400446375</v>
      </c>
      <c r="G56" s="8"/>
    </row>
    <row r="57" spans="1:7" x14ac:dyDescent="0.2">
      <c r="A57" s="35" t="s">
        <v>93</v>
      </c>
      <c r="B57" s="38">
        <v>95.157237588986007</v>
      </c>
      <c r="C57" s="40">
        <v>95.316905169530898</v>
      </c>
      <c r="D57" s="40">
        <v>0.15966758054480501</v>
      </c>
      <c r="E57" s="46">
        <v>0</v>
      </c>
      <c r="F57" s="46">
        <v>0</v>
      </c>
      <c r="G57" s="8"/>
    </row>
    <row r="58" spans="1:7" x14ac:dyDescent="0.2">
      <c r="A58" s="35" t="s">
        <v>94</v>
      </c>
      <c r="B58" s="38">
        <v>91.109057853548407</v>
      </c>
      <c r="C58" s="40">
        <v>96.855410287859897</v>
      </c>
      <c r="D58" s="40">
        <v>-5.7463524343115102</v>
      </c>
      <c r="E58" s="46">
        <v>0</v>
      </c>
      <c r="F58" s="46">
        <v>0</v>
      </c>
      <c r="G58" s="8"/>
    </row>
    <row r="59" spans="1:7" x14ac:dyDescent="0.2">
      <c r="A59" s="21" t="s">
        <v>107</v>
      </c>
      <c r="B59" s="38">
        <v>87.202214827989295</v>
      </c>
      <c r="C59" s="40">
        <v>97.942271551217701</v>
      </c>
      <c r="D59" s="40">
        <v>-10.740056723228401</v>
      </c>
      <c r="E59" s="46">
        <v>0</v>
      </c>
      <c r="F59" s="46">
        <v>0</v>
      </c>
      <c r="G59" s="8"/>
    </row>
    <row r="60" spans="1:7" x14ac:dyDescent="0.2">
      <c r="A60" s="35" t="s">
        <v>92</v>
      </c>
      <c r="B60" s="38">
        <v>82.799979258726296</v>
      </c>
      <c r="C60" s="40">
        <v>98.575439946128995</v>
      </c>
      <c r="D60" s="40">
        <v>-15.775460687402701</v>
      </c>
      <c r="E60" s="46">
        <v>0</v>
      </c>
      <c r="F60" s="46">
        <v>0</v>
      </c>
      <c r="G60" s="8"/>
    </row>
    <row r="61" spans="1:7" x14ac:dyDescent="0.2">
      <c r="A61" s="35" t="s">
        <v>93</v>
      </c>
      <c r="B61" s="38">
        <v>79.521775356898502</v>
      </c>
      <c r="C61" s="40">
        <v>98.880665152381596</v>
      </c>
      <c r="D61" s="40">
        <v>-19.358889795483101</v>
      </c>
      <c r="E61" s="46">
        <v>0</v>
      </c>
      <c r="F61" s="46">
        <v>0</v>
      </c>
      <c r="G61" s="8"/>
    </row>
    <row r="62" spans="1:7" x14ac:dyDescent="0.2">
      <c r="A62" s="35" t="s">
        <v>94</v>
      </c>
      <c r="B62" s="38">
        <v>74.409839870564397</v>
      </c>
      <c r="C62" s="40">
        <v>98.741756732059102</v>
      </c>
      <c r="D62" s="40">
        <v>-24.331916861494602</v>
      </c>
      <c r="E62" s="46">
        <v>0</v>
      </c>
      <c r="F62" s="46">
        <v>0</v>
      </c>
      <c r="G62" s="8"/>
    </row>
    <row r="63" spans="1:7" x14ac:dyDescent="0.2">
      <c r="A63" s="21" t="s">
        <v>108</v>
      </c>
      <c r="B63" s="38">
        <v>68.497337283161698</v>
      </c>
      <c r="C63" s="40">
        <v>98.132163327265403</v>
      </c>
      <c r="D63" s="40">
        <v>-29.634826044103601</v>
      </c>
      <c r="E63" s="46">
        <v>0</v>
      </c>
      <c r="F63" s="46">
        <v>0</v>
      </c>
      <c r="G63" s="8"/>
    </row>
    <row r="64" spans="1:7" x14ac:dyDescent="0.2">
      <c r="A64" s="35" t="s">
        <v>92</v>
      </c>
      <c r="B64" s="38">
        <v>64.818904522011096</v>
      </c>
      <c r="C64" s="40">
        <v>97.256061508640002</v>
      </c>
      <c r="D64" s="40">
        <v>-32.437156986628899</v>
      </c>
      <c r="E64" s="46">
        <v>0</v>
      </c>
      <c r="F64" s="46">
        <v>0</v>
      </c>
      <c r="G64" s="8"/>
    </row>
    <row r="65" spans="1:7" x14ac:dyDescent="0.2">
      <c r="A65" s="35" t="s">
        <v>93</v>
      </c>
      <c r="B65" s="38">
        <v>63.4317305438951</v>
      </c>
      <c r="C65" s="40">
        <v>96.303496982133694</v>
      </c>
      <c r="D65" s="40">
        <v>-32.871766438238502</v>
      </c>
      <c r="E65" s="46">
        <v>0</v>
      </c>
      <c r="F65" s="46">
        <v>0</v>
      </c>
      <c r="G65" s="8"/>
    </row>
    <row r="66" spans="1:7" x14ac:dyDescent="0.2">
      <c r="A66" s="35" t="s">
        <v>94</v>
      </c>
      <c r="B66" s="38">
        <v>60.843735072773597</v>
      </c>
      <c r="C66" s="40">
        <v>95.192342515031399</v>
      </c>
      <c r="D66" s="40">
        <v>-34.348607442257702</v>
      </c>
      <c r="E66" s="46">
        <v>0</v>
      </c>
      <c r="F66" s="46">
        <v>0</v>
      </c>
      <c r="G66" s="8"/>
    </row>
    <row r="67" spans="1:7" x14ac:dyDescent="0.2">
      <c r="A67" s="21" t="s">
        <v>109</v>
      </c>
      <c r="B67" s="38">
        <v>59.399996552896702</v>
      </c>
      <c r="C67" s="40">
        <v>94.016629545542798</v>
      </c>
      <c r="D67" s="40">
        <v>-34.616632992646103</v>
      </c>
      <c r="E67" s="46">
        <v>0</v>
      </c>
      <c r="F67" s="46">
        <v>0</v>
      </c>
      <c r="G67" s="8"/>
    </row>
    <row r="68" spans="1:7" x14ac:dyDescent="0.2">
      <c r="A68" s="35" t="s">
        <v>92</v>
      </c>
      <c r="B68" s="38">
        <v>57.386270680123701</v>
      </c>
      <c r="C68" s="40">
        <v>92.740411225414704</v>
      </c>
      <c r="D68" s="40">
        <v>-35.354140545291003</v>
      </c>
      <c r="E68" s="46">
        <v>0</v>
      </c>
      <c r="F68" s="46">
        <v>0</v>
      </c>
      <c r="G68" s="8"/>
    </row>
    <row r="69" spans="1:7" x14ac:dyDescent="0.2">
      <c r="A69" s="35" t="s">
        <v>93</v>
      </c>
      <c r="B69" s="38">
        <v>55.893337210748399</v>
      </c>
      <c r="C69" s="40">
        <v>91.407297350549797</v>
      </c>
      <c r="D69" s="40">
        <v>-35.513960139801398</v>
      </c>
      <c r="E69" s="46">
        <v>0</v>
      </c>
      <c r="F69" s="46">
        <v>0</v>
      </c>
      <c r="G69" s="8"/>
    </row>
    <row r="70" spans="1:7" x14ac:dyDescent="0.2">
      <c r="A70" s="35" t="s">
        <v>94</v>
      </c>
      <c r="B70" s="38">
        <v>54.439052655715003</v>
      </c>
      <c r="C70" s="40">
        <v>90.023909419100903</v>
      </c>
      <c r="D70" s="40">
        <v>-35.584856763385801</v>
      </c>
      <c r="E70" s="46">
        <v>0</v>
      </c>
      <c r="F70" s="46">
        <v>0</v>
      </c>
      <c r="G70" s="8"/>
    </row>
    <row r="71" spans="1:7" x14ac:dyDescent="0.2">
      <c r="A71" s="21" t="s">
        <v>110</v>
      </c>
      <c r="B71" s="38">
        <v>51.4181001753131</v>
      </c>
      <c r="C71" s="40">
        <v>88.486118693524205</v>
      </c>
      <c r="D71" s="40">
        <v>-37.068018518211098</v>
      </c>
      <c r="E71" s="46">
        <v>0</v>
      </c>
      <c r="F71" s="46">
        <v>0</v>
      </c>
      <c r="G71" s="8"/>
    </row>
    <row r="72" spans="1:7" x14ac:dyDescent="0.2">
      <c r="A72" s="35" t="s">
        <v>92</v>
      </c>
      <c r="B72" s="38">
        <v>50.159759564814301</v>
      </c>
      <c r="C72" s="40">
        <v>86.923468850461603</v>
      </c>
      <c r="D72" s="40">
        <v>-36.763709285647302</v>
      </c>
      <c r="E72" s="46">
        <v>0</v>
      </c>
      <c r="F72" s="46">
        <v>0</v>
      </c>
      <c r="G72" s="8"/>
    </row>
    <row r="73" spans="1:7" x14ac:dyDescent="0.2">
      <c r="A73" s="35" t="s">
        <v>93</v>
      </c>
      <c r="B73" s="38">
        <v>49.631369434746198</v>
      </c>
      <c r="C73" s="40">
        <v>85.386654735881095</v>
      </c>
      <c r="D73" s="40">
        <v>-35.755285301134897</v>
      </c>
      <c r="E73" s="46">
        <v>0</v>
      </c>
      <c r="F73" s="46">
        <v>0</v>
      </c>
      <c r="G73" s="8"/>
    </row>
    <row r="74" spans="1:7" x14ac:dyDescent="0.2">
      <c r="A74" s="35" t="s">
        <v>94</v>
      </c>
      <c r="B74" s="38">
        <v>47.870095422112001</v>
      </c>
      <c r="C74" s="40">
        <v>83.792418261093005</v>
      </c>
      <c r="D74" s="40">
        <v>-35.922322838981003</v>
      </c>
      <c r="E74" s="46">
        <v>0</v>
      </c>
      <c r="F74" s="46">
        <v>0</v>
      </c>
      <c r="G74" s="8"/>
    </row>
    <row r="75" spans="1:7" x14ac:dyDescent="0.2">
      <c r="A75" s="21" t="s">
        <v>119</v>
      </c>
      <c r="B75" s="38">
        <v>47.2885557956944</v>
      </c>
      <c r="C75" s="40">
        <v>82.221857187416603</v>
      </c>
      <c r="D75" s="40">
        <v>-34.933301391722203</v>
      </c>
      <c r="E75" s="46">
        <v>0</v>
      </c>
      <c r="F75" s="46">
        <v>0</v>
      </c>
      <c r="G75" s="8"/>
    </row>
    <row r="76" spans="1:7" x14ac:dyDescent="0.2">
      <c r="A76" s="35" t="s">
        <v>92</v>
      </c>
      <c r="B76" s="38">
        <v>46.439667226989002</v>
      </c>
      <c r="C76" s="40">
        <v>80.656379303640307</v>
      </c>
      <c r="D76" s="40">
        <v>-34.216712076651298</v>
      </c>
      <c r="E76" s="46">
        <v>0</v>
      </c>
      <c r="F76" s="46">
        <v>0</v>
      </c>
      <c r="G76" s="8"/>
    </row>
    <row r="77" spans="1:7" x14ac:dyDescent="0.2">
      <c r="A77" s="35" t="s">
        <v>93</v>
      </c>
      <c r="B77" s="38">
        <v>45.859505957915403</v>
      </c>
      <c r="C77" s="40">
        <v>79.113197439146205</v>
      </c>
      <c r="D77" s="40">
        <v>-33.253691481230703</v>
      </c>
      <c r="E77" s="46">
        <v>0</v>
      </c>
      <c r="F77" s="46">
        <v>0</v>
      </c>
      <c r="G77" s="8"/>
    </row>
    <row r="78" spans="1:7" x14ac:dyDescent="0.2">
      <c r="A78" s="35" t="s">
        <v>94</v>
      </c>
      <c r="B78" s="38">
        <v>44.797285466066199</v>
      </c>
      <c r="C78" s="40">
        <v>77.560473625963397</v>
      </c>
      <c r="D78" s="40">
        <v>-32.763188159897197</v>
      </c>
      <c r="E78" s="46">
        <v>0</v>
      </c>
      <c r="F78" s="46">
        <v>0</v>
      </c>
    </row>
    <row r="79" spans="1:7" x14ac:dyDescent="0.2">
      <c r="A79" s="21" t="s">
        <v>128</v>
      </c>
      <c r="B79" s="38">
        <v>43.815456668455397</v>
      </c>
      <c r="C79" s="40">
        <v>76.004008689253496</v>
      </c>
      <c r="D79" s="40">
        <v>-32.188552020798099</v>
      </c>
      <c r="E79" s="46">
        <v>0</v>
      </c>
      <c r="F79" s="46">
        <v>0</v>
      </c>
    </row>
    <row r="80" spans="1:7" x14ac:dyDescent="0.2">
      <c r="A80" s="35" t="s">
        <v>92</v>
      </c>
      <c r="B80" s="38">
        <v>44.314815918066103</v>
      </c>
      <c r="C80" s="40">
        <v>74.5372000862899</v>
      </c>
      <c r="D80" s="40">
        <v>-30.222384168223702</v>
      </c>
      <c r="E80" s="46">
        <v>0</v>
      </c>
      <c r="F80" s="46">
        <v>0</v>
      </c>
    </row>
    <row r="81" spans="1:8" x14ac:dyDescent="0.2">
      <c r="A81" s="35" t="s">
        <v>93</v>
      </c>
      <c r="B81" s="38">
        <v>44.345917203882998</v>
      </c>
      <c r="C81" s="40">
        <v>73.126448229888098</v>
      </c>
      <c r="D81" s="40">
        <v>-28.7805310260051</v>
      </c>
      <c r="E81" s="46">
        <v>0</v>
      </c>
      <c r="F81" s="46">
        <v>0</v>
      </c>
    </row>
    <row r="82" spans="1:8" x14ac:dyDescent="0.2">
      <c r="A82" s="35" t="s">
        <v>94</v>
      </c>
      <c r="B82" s="38">
        <v>43.852794253241299</v>
      </c>
      <c r="C82" s="40">
        <v>71.7367271920983</v>
      </c>
      <c r="D82" s="40">
        <v>-27.883932938856901</v>
      </c>
      <c r="E82" s="46">
        <v>0</v>
      </c>
      <c r="F82" s="46">
        <v>0</v>
      </c>
    </row>
    <row r="83" spans="1:8" x14ac:dyDescent="0.2">
      <c r="A83" s="21" t="s">
        <v>142</v>
      </c>
      <c r="B83" s="38">
        <v>43.398897454050598</v>
      </c>
      <c r="C83" s="40">
        <v>70.369624008225102</v>
      </c>
      <c r="D83" s="40">
        <v>-26.970726554174401</v>
      </c>
      <c r="E83" s="46">
        <v>0</v>
      </c>
      <c r="F83" s="46">
        <v>0</v>
      </c>
    </row>
    <row r="84" spans="1:8" x14ac:dyDescent="0.2">
      <c r="A84" s="35" t="s">
        <v>144</v>
      </c>
      <c r="B84" s="38">
        <v>42.413546975963797</v>
      </c>
      <c r="C84" s="40">
        <v>68.991899152654099</v>
      </c>
      <c r="D84" s="40">
        <v>-26.578352176690199</v>
      </c>
      <c r="E84" s="46">
        <v>0</v>
      </c>
      <c r="F84" s="46">
        <v>0</v>
      </c>
    </row>
    <row r="85" spans="1:8" x14ac:dyDescent="0.2">
      <c r="A85" s="35" t="s">
        <v>93</v>
      </c>
      <c r="B85" s="38">
        <v>40.647154765407002</v>
      </c>
      <c r="C85" s="40">
        <v>67.557045938635895</v>
      </c>
      <c r="D85" s="40">
        <v>-26.9098911732288</v>
      </c>
      <c r="E85" s="46">
        <v>0</v>
      </c>
      <c r="F85" s="46">
        <v>0</v>
      </c>
    </row>
    <row r="86" spans="1:8" x14ac:dyDescent="0.2">
      <c r="A86" s="35" t="s">
        <v>94</v>
      </c>
      <c r="B86" s="38">
        <v>39.705932181600801</v>
      </c>
      <c r="C86" s="40">
        <v>66.117610212504005</v>
      </c>
      <c r="D86" s="40">
        <v>-26.411678030903101</v>
      </c>
      <c r="E86" s="46">
        <v>0</v>
      </c>
      <c r="F86" s="46">
        <v>0</v>
      </c>
    </row>
    <row r="87" spans="1:8" x14ac:dyDescent="0.2">
      <c r="A87" s="21" t="s">
        <v>149</v>
      </c>
      <c r="B87" s="38">
        <v>38.893571558687803</v>
      </c>
      <c r="C87" s="40">
        <v>64.681788968922802</v>
      </c>
      <c r="D87" s="40">
        <v>-25.788217410234999</v>
      </c>
      <c r="E87" s="46">
        <v>0</v>
      </c>
      <c r="F87" s="46">
        <v>0</v>
      </c>
    </row>
    <row r="88" spans="1:8" x14ac:dyDescent="0.2">
      <c r="A88" s="35" t="s">
        <v>144</v>
      </c>
      <c r="B88" s="38">
        <v>37.753814125617801</v>
      </c>
      <c r="C88" s="40">
        <v>63.230269846711302</v>
      </c>
      <c r="D88" s="40">
        <v>-25.476455721093402</v>
      </c>
      <c r="E88" s="46">
        <v>0</v>
      </c>
      <c r="F88" s="46">
        <v>0</v>
      </c>
    </row>
    <row r="89" spans="1:8" x14ac:dyDescent="0.2">
      <c r="A89" s="35" t="s">
        <v>93</v>
      </c>
      <c r="B89" s="38">
        <v>35.131619094033297</v>
      </c>
      <c r="C89" s="40">
        <v>61.676465581438897</v>
      </c>
      <c r="D89" s="40">
        <v>-26.5448464874056</v>
      </c>
      <c r="E89" s="46">
        <v>0</v>
      </c>
      <c r="F89" s="46">
        <v>0</v>
      </c>
    </row>
    <row r="90" spans="1:8" x14ac:dyDescent="0.2">
      <c r="A90" s="35" t="s">
        <v>94</v>
      </c>
      <c r="B90" s="38">
        <v>34.003399492230599</v>
      </c>
      <c r="C90" s="40">
        <v>60.112938000475602</v>
      </c>
      <c r="D90" s="40">
        <v>-26.109538508244899</v>
      </c>
      <c r="E90" s="46">
        <v>0</v>
      </c>
      <c r="F90" s="46">
        <v>0</v>
      </c>
    </row>
    <row r="91" spans="1:8" x14ac:dyDescent="0.2">
      <c r="A91" s="21" t="s">
        <v>154</v>
      </c>
      <c r="B91" s="38">
        <v>33.547419294554402</v>
      </c>
      <c r="C91" s="40">
        <v>58.579786885207497</v>
      </c>
      <c r="D91" s="40">
        <v>-25.032367590652999</v>
      </c>
      <c r="E91" s="46">
        <v>0</v>
      </c>
      <c r="F91" s="46">
        <v>0</v>
      </c>
    </row>
    <row r="92" spans="1:8" x14ac:dyDescent="0.2">
      <c r="A92" s="21" t="s">
        <v>92</v>
      </c>
      <c r="B92" s="38">
        <v>33.233427380911898</v>
      </c>
      <c r="C92" s="40">
        <v>57.084402631517499</v>
      </c>
      <c r="D92" s="40">
        <v>-23.850975250605501</v>
      </c>
      <c r="E92" s="46">
        <v>0</v>
      </c>
      <c r="F92" s="46">
        <v>0</v>
      </c>
      <c r="G92" s="48"/>
      <c r="H92" s="48"/>
    </row>
    <row r="93" spans="1:8" x14ac:dyDescent="0.2">
      <c r="A93" s="21" t="s">
        <v>157</v>
      </c>
      <c r="B93" s="38">
        <v>32.989972692886298</v>
      </c>
      <c r="C93" s="40">
        <v>55.629726044789201</v>
      </c>
      <c r="D93" s="50">
        <v>-22.6397533519029</v>
      </c>
      <c r="E93" s="46">
        <v>0</v>
      </c>
      <c r="F93" s="46">
        <v>0</v>
      </c>
    </row>
    <row r="94" spans="1:8" x14ac:dyDescent="0.2">
      <c r="A94" s="21" t="s">
        <v>94</v>
      </c>
      <c r="B94" s="38">
        <v>31.5614059198893</v>
      </c>
      <c r="C94" s="40">
        <v>54.146123584962901</v>
      </c>
      <c r="D94" s="50">
        <v>-22.584717665073502</v>
      </c>
      <c r="E94" s="45">
        <v>0</v>
      </c>
      <c r="F94" s="45">
        <v>0</v>
      </c>
    </row>
  </sheetData>
  <autoFilter ref="A1:F1"/>
  <pageMargins left="0.7" right="0.7" top="0.75" bottom="0.75" header="0.3" footer="0.3"/>
  <pageSetup paperSize="9" scale="60"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97"/>
  <sheetViews>
    <sheetView view="pageBreakPreview" zoomScale="115" zoomScaleNormal="100" zoomScaleSheetLayoutView="115" workbookViewId="0">
      <pane xSplit="1" ySplit="1" topLeftCell="B76" activePane="bottomRight" state="frozen"/>
      <selection pane="topRight" activeCell="B1" sqref="B1"/>
      <selection pane="bottomLeft" activeCell="A2" sqref="A2"/>
      <selection pane="bottomRight" activeCell="G103" sqref="G103"/>
    </sheetView>
  </sheetViews>
  <sheetFormatPr defaultColWidth="9.140625" defaultRowHeight="12.75" outlineLevelCol="1" x14ac:dyDescent="0.2"/>
  <cols>
    <col min="1" max="1" width="8.5703125" style="34" customWidth="1"/>
    <col min="2" max="4" width="10.5703125" style="16" customWidth="1"/>
    <col min="5" max="6" width="10.5703125" style="27"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6" t="s">
        <v>85</v>
      </c>
      <c r="B1" s="37" t="s">
        <v>88</v>
      </c>
      <c r="C1" s="37" t="s">
        <v>89</v>
      </c>
      <c r="D1" s="37" t="s">
        <v>90</v>
      </c>
      <c r="E1" s="37" t="s">
        <v>91</v>
      </c>
      <c r="F1" s="5" t="s">
        <v>123</v>
      </c>
    </row>
    <row r="2" spans="1:16" ht="13.5" thickBot="1" x14ac:dyDescent="0.25">
      <c r="A2" s="35" t="s">
        <v>94</v>
      </c>
      <c r="B2" s="13">
        <v>11.9665852140607</v>
      </c>
      <c r="C2" s="13"/>
      <c r="D2" s="13"/>
      <c r="E2" s="26"/>
      <c r="F2" s="26"/>
    </row>
    <row r="3" spans="1:16" x14ac:dyDescent="0.2">
      <c r="A3" s="21" t="s">
        <v>113</v>
      </c>
      <c r="B3" s="13">
        <v>12.0634645229075</v>
      </c>
      <c r="C3" s="13"/>
      <c r="D3" s="13"/>
      <c r="E3" s="26"/>
      <c r="F3" s="26"/>
      <c r="K3" s="29">
        <v>2.5</v>
      </c>
      <c r="L3" s="31">
        <f>K3/8</f>
        <v>0.3125</v>
      </c>
      <c r="M3" s="30" t="s">
        <v>83</v>
      </c>
      <c r="P3" s="28"/>
    </row>
    <row r="4" spans="1:16" ht="13.5" thickBot="1" x14ac:dyDescent="0.25">
      <c r="A4" s="35" t="s">
        <v>92</v>
      </c>
      <c r="B4" s="13">
        <v>12.011445241323999</v>
      </c>
      <c r="C4" s="13"/>
      <c r="D4" s="13"/>
      <c r="E4" s="26"/>
      <c r="F4" s="26"/>
      <c r="K4" s="11">
        <v>-2</v>
      </c>
      <c r="L4" s="32">
        <f>(K4/8)*K3</f>
        <v>-0.625</v>
      </c>
      <c r="M4" s="12" t="s">
        <v>84</v>
      </c>
      <c r="P4" s="28"/>
    </row>
    <row r="5" spans="1:16" x14ac:dyDescent="0.2">
      <c r="A5" s="35" t="s">
        <v>93</v>
      </c>
      <c r="B5" s="13">
        <v>11.882739939381</v>
      </c>
      <c r="C5" s="13"/>
      <c r="D5" s="13"/>
      <c r="E5" s="26"/>
      <c r="F5" s="26"/>
      <c r="M5" s="28"/>
      <c r="N5" s="28"/>
      <c r="O5" s="28"/>
      <c r="P5" s="28"/>
    </row>
    <row r="6" spans="1:16" x14ac:dyDescent="0.2">
      <c r="A6" s="35" t="s">
        <v>94</v>
      </c>
      <c r="B6" s="15">
        <v>11.6916909877281</v>
      </c>
      <c r="C6" s="38">
        <v>11.7868509804703</v>
      </c>
      <c r="D6" s="38">
        <v>9.5159992742257005E-2</v>
      </c>
      <c r="E6" s="47">
        <v>0</v>
      </c>
      <c r="F6" s="47">
        <v>0</v>
      </c>
      <c r="M6" s="28"/>
      <c r="N6" s="28"/>
      <c r="O6" s="28"/>
      <c r="P6" s="28"/>
    </row>
    <row r="7" spans="1:16" x14ac:dyDescent="0.2">
      <c r="A7" s="21" t="s">
        <v>111</v>
      </c>
      <c r="B7" s="15">
        <v>14.1517125062442</v>
      </c>
      <c r="C7" s="38">
        <v>12.9864019751685</v>
      </c>
      <c r="D7" s="38">
        <v>1.1653105310757299</v>
      </c>
      <c r="E7" s="47">
        <v>0</v>
      </c>
      <c r="F7" s="47">
        <v>0</v>
      </c>
      <c r="M7" s="28"/>
      <c r="N7" s="28"/>
      <c r="O7" s="28"/>
      <c r="P7" s="28"/>
    </row>
    <row r="8" spans="1:16" x14ac:dyDescent="0.2">
      <c r="A8" s="35" t="s">
        <v>92</v>
      </c>
      <c r="B8" s="15">
        <v>16.3458002182639</v>
      </c>
      <c r="C8" s="38">
        <v>14.689329980859201</v>
      </c>
      <c r="D8" s="38">
        <v>1.65647023740471</v>
      </c>
      <c r="E8" s="47">
        <v>0</v>
      </c>
      <c r="F8" s="47">
        <v>0</v>
      </c>
    </row>
    <row r="9" spans="1:16" x14ac:dyDescent="0.2">
      <c r="A9" s="35" t="s">
        <v>93</v>
      </c>
      <c r="B9" s="15">
        <v>18.421281446844599</v>
      </c>
      <c r="C9" s="38">
        <v>16.593515990251198</v>
      </c>
      <c r="D9" s="38">
        <v>1.82776545659342</v>
      </c>
      <c r="E9" s="47">
        <v>0</v>
      </c>
      <c r="F9" s="47">
        <v>0</v>
      </c>
    </row>
    <row r="10" spans="1:16" x14ac:dyDescent="0.2">
      <c r="A10" s="35" t="s">
        <v>94</v>
      </c>
      <c r="B10" s="15">
        <v>20.249435724026899</v>
      </c>
      <c r="C10" s="38">
        <v>18.509613432736099</v>
      </c>
      <c r="D10" s="38">
        <v>1.7398222912907999</v>
      </c>
      <c r="E10" s="47">
        <v>0</v>
      </c>
      <c r="F10" s="47">
        <v>0</v>
      </c>
    </row>
    <row r="11" spans="1:16" x14ac:dyDescent="0.2">
      <c r="A11" s="21" t="s">
        <v>112</v>
      </c>
      <c r="B11" s="15">
        <v>21.863287125710901</v>
      </c>
      <c r="C11" s="38">
        <v>20.3529502188176</v>
      </c>
      <c r="D11" s="38">
        <v>1.5103369068933099</v>
      </c>
      <c r="E11" s="47">
        <v>0</v>
      </c>
      <c r="F11" s="47">
        <v>0</v>
      </c>
    </row>
    <row r="12" spans="1:16" x14ac:dyDescent="0.2">
      <c r="A12" s="35" t="s">
        <v>92</v>
      </c>
      <c r="B12" s="15">
        <v>23.525006949722801</v>
      </c>
      <c r="C12" s="38">
        <v>22.1614049490959</v>
      </c>
      <c r="D12" s="38">
        <v>1.36360200062693</v>
      </c>
      <c r="E12" s="47">
        <v>0</v>
      </c>
      <c r="F12" s="47">
        <v>0</v>
      </c>
    </row>
    <row r="13" spans="1:16" x14ac:dyDescent="0.2">
      <c r="A13" s="35" t="s">
        <v>93</v>
      </c>
      <c r="B13" s="15">
        <v>25.115017975956601</v>
      </c>
      <c r="C13" s="38">
        <v>23.9229507419013</v>
      </c>
      <c r="D13" s="38">
        <v>1.19206723405529</v>
      </c>
      <c r="E13" s="47">
        <v>0</v>
      </c>
      <c r="F13" s="47">
        <v>0</v>
      </c>
    </row>
    <row r="14" spans="1:16" x14ac:dyDescent="0.2">
      <c r="A14" s="35" t="s">
        <v>94</v>
      </c>
      <c r="B14" s="15">
        <v>27.0727980988183</v>
      </c>
      <c r="C14" s="38">
        <v>25.751542381945999</v>
      </c>
      <c r="D14" s="38">
        <v>1.3212557168721999</v>
      </c>
      <c r="E14" s="47">
        <v>0</v>
      </c>
      <c r="F14" s="47">
        <v>0</v>
      </c>
    </row>
    <row r="15" spans="1:16" x14ac:dyDescent="0.2">
      <c r="A15" s="21" t="s">
        <v>95</v>
      </c>
      <c r="B15" s="15">
        <v>29.338333732596102</v>
      </c>
      <c r="C15" s="38">
        <v>27.705131784047499</v>
      </c>
      <c r="D15" s="38">
        <v>1.63320194854856</v>
      </c>
      <c r="E15" s="47">
        <v>0</v>
      </c>
      <c r="F15" s="47">
        <v>0</v>
      </c>
    </row>
    <row r="16" spans="1:16" x14ac:dyDescent="0.2">
      <c r="A16" s="35" t="s">
        <v>92</v>
      </c>
      <c r="B16" s="15">
        <v>31.4886618677649</v>
      </c>
      <c r="C16" s="38">
        <v>29.719942722496501</v>
      </c>
      <c r="D16" s="38">
        <v>1.7687191452684601</v>
      </c>
      <c r="E16" s="47">
        <v>0</v>
      </c>
      <c r="F16" s="47">
        <v>0</v>
      </c>
      <c r="G16" s="14"/>
    </row>
    <row r="17" spans="1:6" x14ac:dyDescent="0.2">
      <c r="A17" s="35" t="s">
        <v>93</v>
      </c>
      <c r="B17" s="15">
        <v>33.382084595943702</v>
      </c>
      <c r="C17" s="38">
        <v>31.720150869516399</v>
      </c>
      <c r="D17" s="38">
        <v>1.66193372642727</v>
      </c>
      <c r="E17" s="47">
        <v>0</v>
      </c>
      <c r="F17" s="47">
        <v>0</v>
      </c>
    </row>
    <row r="18" spans="1:6" x14ac:dyDescent="0.2">
      <c r="A18" s="35" t="s">
        <v>94</v>
      </c>
      <c r="B18" s="15">
        <v>34.954695487569197</v>
      </c>
      <c r="C18" s="38">
        <v>33.639033593837702</v>
      </c>
      <c r="D18" s="38">
        <v>1.3156618937315301</v>
      </c>
      <c r="E18" s="47">
        <v>0</v>
      </c>
      <c r="F18" s="47">
        <v>0</v>
      </c>
    </row>
    <row r="19" spans="1:6" x14ac:dyDescent="0.2">
      <c r="A19" s="21" t="s">
        <v>96</v>
      </c>
      <c r="B19" s="15">
        <v>38.385580949673098</v>
      </c>
      <c r="C19" s="38">
        <v>35.875305849108202</v>
      </c>
      <c r="D19" s="38">
        <v>2.51027510056494</v>
      </c>
      <c r="E19" s="47">
        <v>0.15946096892654371</v>
      </c>
      <c r="F19" s="47">
        <v>0.15946096892654371</v>
      </c>
    </row>
    <row r="20" spans="1:6" x14ac:dyDescent="0.2">
      <c r="A20" s="35" t="s">
        <v>92</v>
      </c>
      <c r="B20" s="15">
        <v>41.414228278629501</v>
      </c>
      <c r="C20" s="38">
        <v>38.279336637765098</v>
      </c>
      <c r="D20" s="38">
        <v>3.13489164086447</v>
      </c>
      <c r="E20" s="47">
        <v>0.35465363777014691</v>
      </c>
      <c r="F20" s="47">
        <v>0.35465363777014691</v>
      </c>
    </row>
    <row r="21" spans="1:6" x14ac:dyDescent="0.2">
      <c r="A21" s="35" t="s">
        <v>93</v>
      </c>
      <c r="B21" s="15">
        <v>44.362106637450502</v>
      </c>
      <c r="C21" s="38">
        <v>40.799577832601301</v>
      </c>
      <c r="D21" s="38">
        <v>3.5625288048491601</v>
      </c>
      <c r="E21" s="47">
        <v>0.48829025151536243</v>
      </c>
      <c r="F21" s="47">
        <v>0.48829025151536243</v>
      </c>
    </row>
    <row r="22" spans="1:6" x14ac:dyDescent="0.2">
      <c r="A22" s="35" t="s">
        <v>94</v>
      </c>
      <c r="B22" s="15">
        <v>47.521475869038802</v>
      </c>
      <c r="C22" s="38">
        <v>43.4490454854352</v>
      </c>
      <c r="D22" s="38">
        <v>4.0724303836036198</v>
      </c>
      <c r="E22" s="47">
        <v>0.64763449487613123</v>
      </c>
      <c r="F22" s="47">
        <v>0.64763449487613123</v>
      </c>
    </row>
    <row r="23" spans="1:6" x14ac:dyDescent="0.2">
      <c r="A23" s="21" t="s">
        <v>97</v>
      </c>
      <c r="B23" s="15">
        <v>51.425161622551201</v>
      </c>
      <c r="C23" s="38">
        <v>46.3283504474689</v>
      </c>
      <c r="D23" s="38">
        <v>5.0968111750823297</v>
      </c>
      <c r="E23" s="47">
        <v>0.96775349221322804</v>
      </c>
      <c r="F23" s="47">
        <v>0.96775349221322804</v>
      </c>
    </row>
    <row r="24" spans="1:6" x14ac:dyDescent="0.2">
      <c r="A24" s="35" t="s">
        <v>92</v>
      </c>
      <c r="B24" s="15">
        <v>54.810943322604302</v>
      </c>
      <c r="C24" s="38">
        <v>49.309265631357803</v>
      </c>
      <c r="D24" s="38">
        <v>5.5016776912464298</v>
      </c>
      <c r="E24" s="47">
        <v>1.0942742785145092</v>
      </c>
      <c r="F24" s="47">
        <v>1.0942742785145092</v>
      </c>
    </row>
    <row r="25" spans="1:6" x14ac:dyDescent="0.2">
      <c r="A25" s="35" t="s">
        <v>93</v>
      </c>
      <c r="B25" s="15">
        <v>58.5129889881241</v>
      </c>
      <c r="C25" s="38">
        <v>52.4222186956912</v>
      </c>
      <c r="D25" s="38">
        <v>6.0907702924329001</v>
      </c>
      <c r="E25" s="47">
        <v>1.2783657163852813</v>
      </c>
      <c r="F25" s="47">
        <v>1.2783657163852813</v>
      </c>
    </row>
    <row r="26" spans="1:6" x14ac:dyDescent="0.2">
      <c r="A26" s="35" t="s">
        <v>94</v>
      </c>
      <c r="B26" s="15">
        <v>61.489920914671103</v>
      </c>
      <c r="C26" s="38">
        <v>55.534010302337599</v>
      </c>
      <c r="D26" s="38">
        <v>5.9559106123335104</v>
      </c>
      <c r="E26" s="47">
        <v>1.236222066354222</v>
      </c>
      <c r="F26" s="47">
        <v>1.236222066354222</v>
      </c>
    </row>
    <row r="27" spans="1:6" x14ac:dyDescent="0.2">
      <c r="A27" s="21" t="s">
        <v>98</v>
      </c>
      <c r="B27" s="15">
        <v>61.682599920042399</v>
      </c>
      <c r="C27" s="38">
        <v>58.238329166251397</v>
      </c>
      <c r="D27" s="38">
        <v>3.4442707537909598</v>
      </c>
      <c r="E27" s="47">
        <v>0.45133461055967494</v>
      </c>
      <c r="F27" s="47">
        <v>0.45133461055967494</v>
      </c>
    </row>
    <row r="28" spans="1:6" x14ac:dyDescent="0.2">
      <c r="A28" s="35" t="s">
        <v>92</v>
      </c>
      <c r="B28" s="15">
        <v>61.367506771778302</v>
      </c>
      <c r="C28" s="38">
        <v>60.527685639874903</v>
      </c>
      <c r="D28" s="38">
        <v>0.839821131903427</v>
      </c>
      <c r="E28" s="47">
        <v>0</v>
      </c>
      <c r="F28" s="47">
        <v>0</v>
      </c>
    </row>
    <row r="29" spans="1:6" x14ac:dyDescent="0.2">
      <c r="A29" s="35" t="s">
        <v>93</v>
      </c>
      <c r="B29" s="15">
        <v>60.738962435228999</v>
      </c>
      <c r="C29" s="38">
        <v>62.422695224898298</v>
      </c>
      <c r="D29" s="38">
        <v>-1.6837327896693399</v>
      </c>
      <c r="E29" s="47">
        <v>0</v>
      </c>
      <c r="F29" s="47">
        <v>0</v>
      </c>
    </row>
    <row r="30" spans="1:6" x14ac:dyDescent="0.2">
      <c r="A30" s="35" t="s">
        <v>94</v>
      </c>
      <c r="B30" s="15">
        <v>60.097528899649802</v>
      </c>
      <c r="C30" s="38">
        <v>63.9800146864238</v>
      </c>
      <c r="D30" s="38">
        <v>-3.8824857867739602</v>
      </c>
      <c r="E30" s="47">
        <v>0</v>
      </c>
      <c r="F30" s="47">
        <v>0</v>
      </c>
    </row>
    <row r="31" spans="1:6" x14ac:dyDescent="0.2">
      <c r="A31" s="21" t="s">
        <v>99</v>
      </c>
      <c r="B31" s="15">
        <v>60.685984576643499</v>
      </c>
      <c r="C31" s="38">
        <v>65.404928735921899</v>
      </c>
      <c r="D31" s="38">
        <v>-4.7189441592783599</v>
      </c>
      <c r="E31" s="47">
        <v>0</v>
      </c>
      <c r="F31" s="47">
        <v>0</v>
      </c>
    </row>
    <row r="32" spans="1:6" x14ac:dyDescent="0.2">
      <c r="A32" s="35" t="s">
        <v>92</v>
      </c>
      <c r="B32" s="15">
        <v>61.323742227856002</v>
      </c>
      <c r="C32" s="38">
        <v>66.722262520678896</v>
      </c>
      <c r="D32" s="38">
        <v>-5.3985202928229601</v>
      </c>
      <c r="E32" s="47">
        <v>0</v>
      </c>
      <c r="F32" s="47">
        <v>0</v>
      </c>
    </row>
    <row r="33" spans="1:6" x14ac:dyDescent="0.2">
      <c r="A33" s="35" t="s">
        <v>93</v>
      </c>
      <c r="B33" s="15">
        <v>61.373413844838701</v>
      </c>
      <c r="C33" s="38">
        <v>67.876317685813405</v>
      </c>
      <c r="D33" s="38">
        <v>-6.50290384097472</v>
      </c>
      <c r="E33" s="47">
        <v>0</v>
      </c>
      <c r="F33" s="47">
        <v>0</v>
      </c>
    </row>
    <row r="34" spans="1:6" x14ac:dyDescent="0.2">
      <c r="A34" s="35" t="s">
        <v>94</v>
      </c>
      <c r="B34" s="15">
        <v>61.765105786817401</v>
      </c>
      <c r="C34" s="38">
        <v>68.928653344649106</v>
      </c>
      <c r="D34" s="38">
        <v>-7.1635475578317198</v>
      </c>
      <c r="E34" s="47">
        <v>0</v>
      </c>
      <c r="F34" s="47">
        <v>0</v>
      </c>
    </row>
    <row r="35" spans="1:6" x14ac:dyDescent="0.2">
      <c r="A35" s="21" t="s">
        <v>100</v>
      </c>
      <c r="B35" s="15">
        <v>61.733350482195199</v>
      </c>
      <c r="C35" s="38">
        <v>69.844554077973996</v>
      </c>
      <c r="D35" s="38">
        <v>-8.1112035957787807</v>
      </c>
      <c r="E35" s="47">
        <v>0</v>
      </c>
      <c r="F35" s="47">
        <v>0</v>
      </c>
    </row>
    <row r="36" spans="1:6" x14ac:dyDescent="0.2">
      <c r="A36" s="35" t="s">
        <v>92</v>
      </c>
      <c r="B36" s="15">
        <v>64.253404239730997</v>
      </c>
      <c r="C36" s="38">
        <v>70.922899144371996</v>
      </c>
      <c r="D36" s="38">
        <v>-6.6694949046410201</v>
      </c>
      <c r="E36" s="47">
        <v>0</v>
      </c>
      <c r="F36" s="47">
        <v>0</v>
      </c>
    </row>
    <row r="37" spans="1:6" x14ac:dyDescent="0.2">
      <c r="A37" s="35" t="s">
        <v>93</v>
      </c>
      <c r="B37" s="15">
        <v>67.032821118157401</v>
      </c>
      <c r="C37" s="38">
        <v>72.172646783260902</v>
      </c>
      <c r="D37" s="38">
        <v>-5.1398256651034098</v>
      </c>
      <c r="E37" s="47">
        <v>0</v>
      </c>
      <c r="F37" s="47">
        <v>0</v>
      </c>
    </row>
    <row r="38" spans="1:6" x14ac:dyDescent="0.2">
      <c r="A38" s="35" t="s">
        <v>94</v>
      </c>
      <c r="B38" s="15">
        <v>70.530873731119897</v>
      </c>
      <c r="C38" s="38">
        <v>73.649610153079905</v>
      </c>
      <c r="D38" s="38">
        <v>-3.11873642196</v>
      </c>
      <c r="E38" s="47">
        <v>0</v>
      </c>
      <c r="F38" s="47">
        <v>0</v>
      </c>
    </row>
    <row r="39" spans="1:6" x14ac:dyDescent="0.2">
      <c r="A39" s="21" t="s">
        <v>101</v>
      </c>
      <c r="B39" s="15">
        <v>74.2150363845751</v>
      </c>
      <c r="C39" s="38">
        <v>75.347431236092703</v>
      </c>
      <c r="D39" s="38">
        <v>-1.1323948515175699</v>
      </c>
      <c r="E39" s="47">
        <v>0</v>
      </c>
      <c r="F39" s="47">
        <v>0</v>
      </c>
    </row>
    <row r="40" spans="1:6" x14ac:dyDescent="0.2">
      <c r="A40" s="35" t="s">
        <v>92</v>
      </c>
      <c r="B40" s="15">
        <v>76.898128620509695</v>
      </c>
      <c r="C40" s="38">
        <v>77.141951641352193</v>
      </c>
      <c r="D40" s="38">
        <v>0.24382302084246901</v>
      </c>
      <c r="E40" s="47">
        <v>0</v>
      </c>
      <c r="F40" s="47">
        <v>0</v>
      </c>
    </row>
    <row r="41" spans="1:6" x14ac:dyDescent="0.2">
      <c r="A41" s="35" t="s">
        <v>93</v>
      </c>
      <c r="B41" s="15">
        <v>78.460686778415607</v>
      </c>
      <c r="C41" s="38">
        <v>78.913452903890104</v>
      </c>
      <c r="D41" s="38">
        <v>0.45276612547455303</v>
      </c>
      <c r="E41" s="47">
        <v>0</v>
      </c>
      <c r="F41" s="47">
        <v>0</v>
      </c>
    </row>
    <row r="42" spans="1:6" x14ac:dyDescent="0.2">
      <c r="A42" s="35" t="s">
        <v>94</v>
      </c>
      <c r="B42" s="15">
        <v>88.179945275790004</v>
      </c>
      <c r="C42" s="38">
        <v>81.443245662572494</v>
      </c>
      <c r="D42" s="38">
        <v>6.7366996132174801</v>
      </c>
      <c r="E42" s="47">
        <v>1.4802186291304626</v>
      </c>
      <c r="F42" s="47">
        <v>1.4802186291304626</v>
      </c>
    </row>
    <row r="43" spans="1:6" x14ac:dyDescent="0.2">
      <c r="A43" s="21" t="s">
        <v>102</v>
      </c>
      <c r="B43" s="15">
        <v>90.249473319667203</v>
      </c>
      <c r="C43" s="38">
        <v>83.939623814102902</v>
      </c>
      <c r="D43" s="38">
        <v>6.3098495055642996</v>
      </c>
      <c r="E43" s="47">
        <v>1.3468279704888437</v>
      </c>
      <c r="F43" s="47">
        <v>1.3468279704888437</v>
      </c>
    </row>
    <row r="44" spans="1:6" x14ac:dyDescent="0.2">
      <c r="A44" s="35" t="s">
        <v>92</v>
      </c>
      <c r="B44" s="15">
        <v>94.509421261540496</v>
      </c>
      <c r="C44" s="38">
        <v>86.606119815328796</v>
      </c>
      <c r="D44" s="38">
        <v>7.9033014462117404</v>
      </c>
      <c r="E44" s="47">
        <v>1.844781701941169</v>
      </c>
      <c r="F44" s="47">
        <v>1.844781701941169</v>
      </c>
    </row>
    <row r="45" spans="1:6" x14ac:dyDescent="0.2">
      <c r="A45" s="35" t="s">
        <v>93</v>
      </c>
      <c r="B45" s="15">
        <v>99.058259761917199</v>
      </c>
      <c r="C45" s="38">
        <v>89.452078803507703</v>
      </c>
      <c r="D45" s="38">
        <v>9.6061809584095599</v>
      </c>
      <c r="E45" s="47">
        <v>2.3769315495029875</v>
      </c>
      <c r="F45" s="47">
        <v>2.3769315495029875</v>
      </c>
    </row>
    <row r="46" spans="1:6" x14ac:dyDescent="0.2">
      <c r="A46" s="35" t="s">
        <v>94</v>
      </c>
      <c r="B46" s="15">
        <v>107.693232827765</v>
      </c>
      <c r="C46" s="38">
        <v>92.819526970471998</v>
      </c>
      <c r="D46" s="38">
        <v>14.873705857293301</v>
      </c>
      <c r="E46" s="47">
        <v>4.0230330804041561</v>
      </c>
      <c r="F46" s="47">
        <v>2.5</v>
      </c>
    </row>
    <row r="47" spans="1:6" x14ac:dyDescent="0.2">
      <c r="A47" s="21" t="s">
        <v>103</v>
      </c>
      <c r="B47" s="15">
        <v>109.670705683902</v>
      </c>
      <c r="C47" s="38">
        <v>96.086579747261993</v>
      </c>
      <c r="D47" s="38">
        <v>13.584125936640101</v>
      </c>
      <c r="E47" s="47">
        <v>3.6200393552000314</v>
      </c>
      <c r="F47" s="47">
        <v>2.5</v>
      </c>
    </row>
    <row r="48" spans="1:6" x14ac:dyDescent="0.2">
      <c r="A48" s="35" t="s">
        <v>92</v>
      </c>
      <c r="B48" s="15">
        <v>110.32530797227101</v>
      </c>
      <c r="C48" s="38">
        <v>99.150057882850106</v>
      </c>
      <c r="D48" s="38">
        <v>11.1752500894215</v>
      </c>
      <c r="E48" s="47">
        <v>2.8672656529442184</v>
      </c>
      <c r="F48" s="47">
        <v>2.5</v>
      </c>
    </row>
    <row r="49" spans="1:6" x14ac:dyDescent="0.2">
      <c r="A49" s="35" t="s">
        <v>93</v>
      </c>
      <c r="B49" s="15">
        <v>111.950188607553</v>
      </c>
      <c r="C49" s="38">
        <v>102.108151054966</v>
      </c>
      <c r="D49" s="38">
        <v>9.8420375525867296</v>
      </c>
      <c r="E49" s="47">
        <v>2.4506367351833531</v>
      </c>
      <c r="F49" s="47">
        <v>2.4506367351833531</v>
      </c>
    </row>
    <row r="50" spans="1:6" x14ac:dyDescent="0.2">
      <c r="A50" s="35" t="s">
        <v>94</v>
      </c>
      <c r="B50" s="15">
        <v>114.35951057477099</v>
      </c>
      <c r="C50" s="38">
        <v>105.03372743404501</v>
      </c>
      <c r="D50" s="38">
        <v>9.32578314072674</v>
      </c>
      <c r="E50" s="47">
        <v>2.2893072314771064</v>
      </c>
      <c r="F50" s="47">
        <v>2.2893072314771064</v>
      </c>
    </row>
    <row r="51" spans="1:6" x14ac:dyDescent="0.2">
      <c r="A51" s="21" t="s">
        <v>104</v>
      </c>
      <c r="B51" s="15">
        <v>114.77667495708501</v>
      </c>
      <c r="C51" s="38">
        <v>107.76952140269201</v>
      </c>
      <c r="D51" s="38">
        <v>7.0071535543925503</v>
      </c>
      <c r="E51" s="47">
        <v>1.5647354857476721</v>
      </c>
      <c r="F51" s="47">
        <v>1.5647354857476721</v>
      </c>
    </row>
    <row r="52" spans="1:6" x14ac:dyDescent="0.2">
      <c r="A52" s="35" t="s">
        <v>92</v>
      </c>
      <c r="B52" s="15">
        <v>115.477586990676</v>
      </c>
      <c r="C52" s="38">
        <v>110.353267933914</v>
      </c>
      <c r="D52" s="38">
        <v>5.1243190567618404</v>
      </c>
      <c r="E52" s="47">
        <v>0.97634970523807518</v>
      </c>
      <c r="F52" s="47">
        <v>0.97634970523807518</v>
      </c>
    </row>
    <row r="53" spans="1:6" x14ac:dyDescent="0.2">
      <c r="A53" s="35" t="s">
        <v>93</v>
      </c>
      <c r="B53" s="15">
        <v>117.720367933589</v>
      </c>
      <c r="C53" s="38">
        <v>112.916731803053</v>
      </c>
      <c r="D53" s="38">
        <v>4.8036361305353203</v>
      </c>
      <c r="E53" s="47">
        <v>0.87613629079228761</v>
      </c>
      <c r="F53" s="47">
        <v>0.87613629079228761</v>
      </c>
    </row>
    <row r="54" spans="1:6" x14ac:dyDescent="0.2">
      <c r="A54" s="35" t="s">
        <v>94</v>
      </c>
      <c r="B54" s="15">
        <v>118.11631234073199</v>
      </c>
      <c r="C54" s="38">
        <v>115.320226809413</v>
      </c>
      <c r="D54" s="38">
        <v>2.7960855313182602</v>
      </c>
      <c r="E54" s="47">
        <v>0.24877672853695632</v>
      </c>
      <c r="F54" s="47">
        <v>0.24877672853695632</v>
      </c>
    </row>
    <row r="55" spans="1:6" x14ac:dyDescent="0.2">
      <c r="A55" s="21" t="s">
        <v>105</v>
      </c>
      <c r="B55" s="15">
        <v>120.739155001707</v>
      </c>
      <c r="C55" s="38">
        <v>117.743579774423</v>
      </c>
      <c r="D55" s="38">
        <v>2.99557522728397</v>
      </c>
      <c r="E55" s="47">
        <v>0.31111725852624061</v>
      </c>
      <c r="F55" s="47">
        <v>0.31111725852624061</v>
      </c>
    </row>
    <row r="56" spans="1:6" x14ac:dyDescent="0.2">
      <c r="A56" s="35" t="s">
        <v>92</v>
      </c>
      <c r="B56" s="15">
        <v>126.957043682809</v>
      </c>
      <c r="C56" s="38">
        <v>120.45214353915701</v>
      </c>
      <c r="D56" s="38">
        <v>6.5049001436522698</v>
      </c>
      <c r="E56" s="47">
        <v>1.4077812948913344</v>
      </c>
      <c r="F56" s="47">
        <v>1.4077812948913344</v>
      </c>
    </row>
    <row r="57" spans="1:6" x14ac:dyDescent="0.2">
      <c r="A57" s="35" t="s">
        <v>93</v>
      </c>
      <c r="B57" s="15">
        <v>135.86256595627901</v>
      </c>
      <c r="C57" s="38">
        <v>123.621919985822</v>
      </c>
      <c r="D57" s="38">
        <v>12.240645970456599</v>
      </c>
      <c r="E57" s="47">
        <v>3.2002018657676872</v>
      </c>
      <c r="F57" s="47">
        <v>2.5</v>
      </c>
    </row>
    <row r="58" spans="1:6" x14ac:dyDescent="0.2">
      <c r="A58" s="35" t="s">
        <v>94</v>
      </c>
      <c r="B58" s="15">
        <v>145.29813983119499</v>
      </c>
      <c r="C58" s="38">
        <v>127.258466239982</v>
      </c>
      <c r="D58" s="38">
        <v>18.039673591212999</v>
      </c>
      <c r="E58" s="47">
        <v>5.0123979972540624</v>
      </c>
      <c r="F58" s="47">
        <v>2.5</v>
      </c>
    </row>
    <row r="59" spans="1:6" x14ac:dyDescent="0.2">
      <c r="A59" s="21" t="s">
        <v>106</v>
      </c>
      <c r="B59" s="15">
        <v>144.67651781351901</v>
      </c>
      <c r="C59" s="38">
        <v>130.612927333529</v>
      </c>
      <c r="D59" s="38">
        <v>14.063590479989401</v>
      </c>
      <c r="E59" s="47">
        <v>3.7698720249966877</v>
      </c>
      <c r="F59" s="47">
        <v>2.5</v>
      </c>
    </row>
    <row r="60" spans="1:6" x14ac:dyDescent="0.2">
      <c r="A60" s="35" t="s">
        <v>92</v>
      </c>
      <c r="B60" s="15">
        <v>144.87797049354</v>
      </c>
      <c r="C60" s="38">
        <v>133.76219337042201</v>
      </c>
      <c r="D60" s="38">
        <v>11.1157771231177</v>
      </c>
      <c r="E60" s="47">
        <v>2.8486803509742815</v>
      </c>
      <c r="F60" s="47">
        <v>2.5</v>
      </c>
    </row>
    <row r="61" spans="1:6" x14ac:dyDescent="0.2">
      <c r="A61" s="35" t="s">
        <v>93</v>
      </c>
      <c r="B61" s="15">
        <v>144.28110104218501</v>
      </c>
      <c r="C61" s="38">
        <v>136.66431408907999</v>
      </c>
      <c r="D61" s="38">
        <v>7.6167869531054402</v>
      </c>
      <c r="E61" s="47">
        <v>1.7552459228454502</v>
      </c>
      <c r="F61" s="47">
        <v>1.7552459228454502</v>
      </c>
    </row>
    <row r="62" spans="1:6" x14ac:dyDescent="0.2">
      <c r="A62" s="35" t="s">
        <v>94</v>
      </c>
      <c r="B62" s="15">
        <v>144.22062815555199</v>
      </c>
      <c r="C62" s="38">
        <v>139.372049294579</v>
      </c>
      <c r="D62" s="38">
        <v>4.8485788609728999</v>
      </c>
      <c r="E62" s="47">
        <v>0.89018089405403122</v>
      </c>
      <c r="F62" s="47">
        <v>0.89018089405403122</v>
      </c>
    </row>
    <row r="63" spans="1:6" x14ac:dyDescent="0.2">
      <c r="A63" s="21" t="s">
        <v>107</v>
      </c>
      <c r="B63" s="15">
        <v>142.23880247576699</v>
      </c>
      <c r="C63" s="38">
        <v>141.767275264039</v>
      </c>
      <c r="D63" s="38">
        <v>0.47152721172722001</v>
      </c>
      <c r="E63" s="47">
        <v>0</v>
      </c>
      <c r="F63" s="47">
        <v>0</v>
      </c>
    </row>
    <row r="64" spans="1:6" x14ac:dyDescent="0.2">
      <c r="A64" s="35" t="s">
        <v>92</v>
      </c>
      <c r="B64" s="15">
        <v>143.581166829137</v>
      </c>
      <c r="C64" s="38">
        <v>144.092399365966</v>
      </c>
      <c r="D64" s="38">
        <v>0.51123253682891301</v>
      </c>
      <c r="E64" s="47">
        <v>0</v>
      </c>
      <c r="F64" s="47">
        <v>0</v>
      </c>
    </row>
    <row r="65" spans="1:6" x14ac:dyDescent="0.2">
      <c r="A65" s="35" t="s">
        <v>93</v>
      </c>
      <c r="B65" s="15">
        <v>140.70243094728201</v>
      </c>
      <c r="C65" s="38">
        <v>146.071380809826</v>
      </c>
      <c r="D65" s="38">
        <v>-5.3689498625439196</v>
      </c>
      <c r="E65" s="47">
        <v>0</v>
      </c>
      <c r="F65" s="47">
        <v>0</v>
      </c>
    </row>
    <row r="66" spans="1:6" x14ac:dyDescent="0.2">
      <c r="A66" s="35" t="s">
        <v>94</v>
      </c>
      <c r="B66" s="15">
        <v>131.85647829212201</v>
      </c>
      <c r="C66" s="38">
        <v>147.33253778099001</v>
      </c>
      <c r="D66" s="38">
        <v>-15.476059488868</v>
      </c>
      <c r="E66" s="47">
        <v>0</v>
      </c>
      <c r="F66" s="47">
        <v>0</v>
      </c>
    </row>
    <row r="67" spans="1:6" x14ac:dyDescent="0.2">
      <c r="A67" s="21" t="s">
        <v>108</v>
      </c>
      <c r="B67" s="15">
        <v>120.419031497878</v>
      </c>
      <c r="C67" s="38">
        <v>147.748806762789</v>
      </c>
      <c r="D67" s="38">
        <v>-27.329775264910602</v>
      </c>
      <c r="E67" s="47">
        <v>0</v>
      </c>
      <c r="F67" s="47">
        <v>0</v>
      </c>
    </row>
    <row r="68" spans="1:6" x14ac:dyDescent="0.2">
      <c r="A68" s="35" t="s">
        <v>92</v>
      </c>
      <c r="B68" s="15">
        <v>115.98452152949901</v>
      </c>
      <c r="C68" s="38">
        <v>147.81949075006199</v>
      </c>
      <c r="D68" s="38">
        <v>-31.8349692205637</v>
      </c>
      <c r="E68" s="47">
        <v>0</v>
      </c>
      <c r="F68" s="47">
        <v>0</v>
      </c>
    </row>
    <row r="69" spans="1:6" x14ac:dyDescent="0.2">
      <c r="A69" s="35" t="s">
        <v>93</v>
      </c>
      <c r="B69" s="15">
        <v>114.060654068768</v>
      </c>
      <c r="C69" s="38">
        <v>147.72423778868099</v>
      </c>
      <c r="D69" s="38">
        <v>-33.663583719913198</v>
      </c>
      <c r="E69" s="47">
        <v>0</v>
      </c>
      <c r="F69" s="47">
        <v>0</v>
      </c>
    </row>
    <row r="70" spans="1:6" x14ac:dyDescent="0.2">
      <c r="A70" s="35" t="s">
        <v>94</v>
      </c>
      <c r="B70" s="15">
        <v>110.84042472569</v>
      </c>
      <c r="C70" s="38">
        <v>147.39015011254699</v>
      </c>
      <c r="D70" s="38">
        <v>-36.549725386856203</v>
      </c>
      <c r="E70" s="47">
        <v>0</v>
      </c>
      <c r="F70" s="47">
        <v>0</v>
      </c>
    </row>
    <row r="71" spans="1:6" x14ac:dyDescent="0.2">
      <c r="A71" s="21" t="s">
        <v>109</v>
      </c>
      <c r="B71" s="15">
        <v>113.073781879397</v>
      </c>
      <c r="C71" s="38">
        <v>147.172499711624</v>
      </c>
      <c r="D71" s="38">
        <v>-34.098717832226903</v>
      </c>
      <c r="E71" s="47">
        <v>0</v>
      </c>
      <c r="F71" s="47">
        <v>0</v>
      </c>
    </row>
    <row r="72" spans="1:6" x14ac:dyDescent="0.2">
      <c r="A72" s="35" t="s">
        <v>92</v>
      </c>
      <c r="B72" s="15">
        <v>110.85227543478</v>
      </c>
      <c r="C72" s="38">
        <v>146.788041189913</v>
      </c>
      <c r="D72" s="38">
        <v>-35.935765755132799</v>
      </c>
      <c r="E72" s="47">
        <v>0</v>
      </c>
      <c r="F72" s="47">
        <v>0</v>
      </c>
    </row>
    <row r="73" spans="1:6" x14ac:dyDescent="0.2">
      <c r="A73" s="35" t="s">
        <v>93</v>
      </c>
      <c r="B73" s="15">
        <v>106.85777655586701</v>
      </c>
      <c r="C73" s="38">
        <v>146.13592474973399</v>
      </c>
      <c r="D73" s="38">
        <v>-39.278148193867402</v>
      </c>
      <c r="E73" s="47">
        <v>0</v>
      </c>
      <c r="F73" s="47">
        <v>0</v>
      </c>
    </row>
    <row r="74" spans="1:6" x14ac:dyDescent="0.2">
      <c r="A74" s="35" t="s">
        <v>94</v>
      </c>
      <c r="B74" s="38">
        <v>103.567302876395</v>
      </c>
      <c r="C74" s="38">
        <v>145.272938970696</v>
      </c>
      <c r="D74" s="38">
        <v>-41.7056360943008</v>
      </c>
      <c r="E74" s="47">
        <v>0</v>
      </c>
      <c r="F74" s="47">
        <v>0</v>
      </c>
    </row>
    <row r="75" spans="1:6" x14ac:dyDescent="0.2">
      <c r="A75" s="21" t="s">
        <v>110</v>
      </c>
      <c r="B75" s="38">
        <v>102.821741091422</v>
      </c>
      <c r="C75" s="38">
        <v>144.36472095167599</v>
      </c>
      <c r="D75" s="38">
        <v>-41.542979860253901</v>
      </c>
      <c r="E75" s="47">
        <v>0</v>
      </c>
      <c r="F75" s="47">
        <v>0</v>
      </c>
    </row>
    <row r="76" spans="1:6" x14ac:dyDescent="0.2">
      <c r="A76" s="35" t="s">
        <v>92</v>
      </c>
      <c r="B76" s="38">
        <v>102.645985068572</v>
      </c>
      <c r="C76" s="38">
        <v>143.44829090929801</v>
      </c>
      <c r="D76" s="38">
        <v>-40.802305840726099</v>
      </c>
      <c r="E76" s="47">
        <v>0</v>
      </c>
      <c r="F76" s="47">
        <v>0</v>
      </c>
    </row>
    <row r="77" spans="1:6" x14ac:dyDescent="0.2">
      <c r="A77" s="35" t="s">
        <v>93</v>
      </c>
      <c r="B77" s="38">
        <v>99.498713747690701</v>
      </c>
      <c r="C77" s="38">
        <v>142.345783228561</v>
      </c>
      <c r="D77" s="38">
        <v>-42.847069480870402</v>
      </c>
      <c r="E77" s="47">
        <v>0</v>
      </c>
      <c r="F77" s="47">
        <v>0</v>
      </c>
    </row>
    <row r="78" spans="1:6" x14ac:dyDescent="0.2">
      <c r="A78" s="34" t="s">
        <v>94</v>
      </c>
      <c r="B78" s="38">
        <v>95.918407670430497</v>
      </c>
      <c r="C78" s="38">
        <v>141.040275796429</v>
      </c>
      <c r="D78" s="38">
        <v>-45.1218681259992</v>
      </c>
      <c r="E78" s="47">
        <v>0</v>
      </c>
      <c r="F78" s="47">
        <v>0</v>
      </c>
    </row>
    <row r="79" spans="1:6" x14ac:dyDescent="0.2">
      <c r="A79" s="34" t="s">
        <v>119</v>
      </c>
      <c r="B79" s="38">
        <v>94.288544843767696</v>
      </c>
      <c r="C79" s="38">
        <v>139.657252637933</v>
      </c>
      <c r="D79" s="38">
        <v>-45.368707794165402</v>
      </c>
      <c r="E79" s="47">
        <v>0</v>
      </c>
      <c r="F79" s="47">
        <v>0</v>
      </c>
    </row>
    <row r="80" spans="1:6" x14ac:dyDescent="0.2">
      <c r="A80" s="34" t="s">
        <v>92</v>
      </c>
      <c r="B80" s="38">
        <v>93.6528393502157</v>
      </c>
      <c r="C80" s="38">
        <v>138.259418883016</v>
      </c>
      <c r="D80" s="38">
        <v>-44.606579532800303</v>
      </c>
      <c r="E80" s="47">
        <v>0</v>
      </c>
      <c r="F80" s="47">
        <v>0</v>
      </c>
    </row>
    <row r="81" spans="1:6" x14ac:dyDescent="0.2">
      <c r="A81" s="34" t="s">
        <v>93</v>
      </c>
      <c r="B81" s="38">
        <v>92.195519704202695</v>
      </c>
      <c r="C81" s="38">
        <v>136.79971243247201</v>
      </c>
      <c r="D81" s="38">
        <v>-44.604192728269702</v>
      </c>
      <c r="E81" s="47">
        <v>0</v>
      </c>
      <c r="F81" s="47">
        <v>0</v>
      </c>
    </row>
    <row r="82" spans="1:6" x14ac:dyDescent="0.2">
      <c r="A82" s="34" t="s">
        <v>94</v>
      </c>
      <c r="B82" s="38">
        <v>90.347381009901696</v>
      </c>
      <c r="C82" s="38">
        <v>135.25851491854999</v>
      </c>
      <c r="D82" s="38">
        <v>-44.9111339086488</v>
      </c>
      <c r="E82" s="47">
        <v>0</v>
      </c>
      <c r="F82" s="47">
        <v>0</v>
      </c>
    </row>
    <row r="83" spans="1:6" x14ac:dyDescent="0.2">
      <c r="A83" s="34" t="s">
        <v>128</v>
      </c>
      <c r="B83" s="38">
        <v>92.728799169685203</v>
      </c>
      <c r="C83" s="38">
        <v>133.88609643091399</v>
      </c>
      <c r="D83" s="38">
        <v>-41.157297261229097</v>
      </c>
      <c r="E83" s="47">
        <v>0</v>
      </c>
      <c r="F83" s="47">
        <v>0</v>
      </c>
    </row>
    <row r="84" spans="1:6" x14ac:dyDescent="0.2">
      <c r="A84" s="34" t="s">
        <v>92</v>
      </c>
      <c r="B84" s="38">
        <v>93.290116795522707</v>
      </c>
      <c r="C84" s="38">
        <v>132.57079019994299</v>
      </c>
      <c r="D84" s="38">
        <v>-39.280673404420703</v>
      </c>
      <c r="E84" s="47">
        <v>0</v>
      </c>
      <c r="F84" s="47">
        <v>0</v>
      </c>
    </row>
    <row r="85" spans="1:6" x14ac:dyDescent="0.2">
      <c r="A85" s="34" t="s">
        <v>93</v>
      </c>
      <c r="B85" s="38">
        <v>94.420904111953703</v>
      </c>
      <c r="C85" s="38">
        <v>131.34385914004699</v>
      </c>
      <c r="D85" s="38">
        <v>-36.922955028093298</v>
      </c>
      <c r="E85" s="47">
        <v>0</v>
      </c>
      <c r="F85" s="47">
        <v>0</v>
      </c>
    </row>
    <row r="86" spans="1:6" x14ac:dyDescent="0.2">
      <c r="A86" s="34" t="s">
        <v>145</v>
      </c>
      <c r="B86" s="38">
        <v>92.606621680574605</v>
      </c>
      <c r="C86" s="38">
        <v>130.03320883155001</v>
      </c>
      <c r="D86" s="38">
        <v>-37.426587150975699</v>
      </c>
      <c r="E86" s="47">
        <v>0</v>
      </c>
      <c r="F86" s="47">
        <v>0</v>
      </c>
    </row>
    <row r="87" spans="1:6" x14ac:dyDescent="0.2">
      <c r="A87" s="34" t="s">
        <v>142</v>
      </c>
      <c r="B87" s="38">
        <v>94.312092317232498</v>
      </c>
      <c r="C87" s="38">
        <v>128.84434751557501</v>
      </c>
      <c r="D87" s="38">
        <v>-34.532255198342703</v>
      </c>
      <c r="E87" s="47">
        <v>0</v>
      </c>
      <c r="F87" s="47">
        <v>0</v>
      </c>
    </row>
    <row r="88" spans="1:6" x14ac:dyDescent="0.2">
      <c r="A88" s="34" t="s">
        <v>92</v>
      </c>
      <c r="B88" s="38">
        <v>93.957839925332607</v>
      </c>
      <c r="C88" s="38">
        <v>127.655812909926</v>
      </c>
      <c r="D88" s="38">
        <v>-33.697972984593903</v>
      </c>
      <c r="E88" s="47">
        <v>0</v>
      </c>
      <c r="F88" s="47">
        <v>0</v>
      </c>
    </row>
    <row r="89" spans="1:6" x14ac:dyDescent="0.2">
      <c r="A89" s="34" t="s">
        <v>93</v>
      </c>
      <c r="B89" s="38">
        <v>92.5061882453046</v>
      </c>
      <c r="C89" s="38">
        <v>126.40586629267</v>
      </c>
      <c r="D89" s="38">
        <v>-33.899678047365697</v>
      </c>
      <c r="E89" s="47">
        <v>0</v>
      </c>
      <c r="F89" s="47">
        <v>0</v>
      </c>
    </row>
    <row r="90" spans="1:6" x14ac:dyDescent="0.2">
      <c r="A90" s="34" t="s">
        <v>145</v>
      </c>
      <c r="B90" s="38">
        <v>88.018254395290398</v>
      </c>
      <c r="C90" s="38">
        <v>124.92529275524301</v>
      </c>
      <c r="D90" s="38">
        <v>-36.907038359953503</v>
      </c>
      <c r="E90" s="47">
        <v>0</v>
      </c>
      <c r="F90" s="47">
        <v>0</v>
      </c>
    </row>
    <row r="91" spans="1:6" x14ac:dyDescent="0.2">
      <c r="A91" s="34" t="s">
        <v>149</v>
      </c>
      <c r="B91" s="38">
        <v>85.444095805187104</v>
      </c>
      <c r="C91" s="38">
        <v>123.331419533919</v>
      </c>
      <c r="D91" s="38">
        <v>-37.887323728732497</v>
      </c>
      <c r="E91" s="47">
        <v>0</v>
      </c>
      <c r="F91" s="47">
        <v>0</v>
      </c>
    </row>
    <row r="92" spans="1:6" x14ac:dyDescent="0.2">
      <c r="A92" s="34" t="s">
        <v>92</v>
      </c>
      <c r="B92" s="38">
        <v>82.337729839588306</v>
      </c>
      <c r="C92" s="38">
        <v>121.59912910141701</v>
      </c>
      <c r="D92" s="38">
        <v>-39.261399261828998</v>
      </c>
      <c r="E92" s="47">
        <v>0</v>
      </c>
      <c r="F92" s="47">
        <v>0</v>
      </c>
    </row>
    <row r="93" spans="1:6" x14ac:dyDescent="0.2">
      <c r="A93" s="34" t="s">
        <v>93</v>
      </c>
      <c r="B93" s="38">
        <v>80.717786769616893</v>
      </c>
      <c r="C93" s="38">
        <v>119.817813742905</v>
      </c>
      <c r="D93" s="38">
        <v>-39.100026973288401</v>
      </c>
      <c r="E93" s="47">
        <v>0</v>
      </c>
      <c r="F93" s="47">
        <v>0</v>
      </c>
    </row>
    <row r="94" spans="1:6" x14ac:dyDescent="0.2">
      <c r="A94" s="34" t="s">
        <v>94</v>
      </c>
      <c r="B94" s="38">
        <v>78.088582293661602</v>
      </c>
      <c r="C94" s="38">
        <v>117.933511421746</v>
      </c>
      <c r="D94" s="38">
        <v>-39.8449291280849</v>
      </c>
      <c r="E94" s="47">
        <v>0</v>
      </c>
      <c r="F94" s="47">
        <v>0</v>
      </c>
    </row>
    <row r="95" spans="1:6" x14ac:dyDescent="0.2">
      <c r="A95" s="34" t="s">
        <v>154</v>
      </c>
      <c r="B95" s="38">
        <v>77.677690957936704</v>
      </c>
      <c r="C95" s="38">
        <v>116.07497085185</v>
      </c>
      <c r="D95" s="51">
        <v>-38.397279893914103</v>
      </c>
      <c r="E95" s="47">
        <v>0</v>
      </c>
      <c r="F95" s="47">
        <v>0</v>
      </c>
    </row>
    <row r="96" spans="1:6" x14ac:dyDescent="0.2">
      <c r="A96" s="34" t="s">
        <v>92</v>
      </c>
      <c r="B96" s="38">
        <v>76.386591756911002</v>
      </c>
      <c r="C96" s="38">
        <v>114.19319365518901</v>
      </c>
      <c r="D96" s="51">
        <v>-37.806601898278302</v>
      </c>
      <c r="E96" s="47">
        <v>0</v>
      </c>
      <c r="F96" s="47">
        <v>0</v>
      </c>
    </row>
    <row r="97" spans="1:6" x14ac:dyDescent="0.2">
      <c r="A97" s="34" t="s">
        <v>93</v>
      </c>
      <c r="B97" s="38">
        <v>76.562216416018799</v>
      </c>
      <c r="C97" s="38">
        <v>112.371818242115</v>
      </c>
      <c r="D97" s="51">
        <v>-35.809601826097001</v>
      </c>
      <c r="E97" s="47">
        <v>0</v>
      </c>
      <c r="F97" s="47">
        <v>0</v>
      </c>
    </row>
  </sheetData>
  <autoFilter ref="A1:F1"/>
  <pageMargins left="0.7" right="0.7" top="0.75" bottom="0.75" header="0.3" footer="0.3"/>
  <pageSetup paperSize="9" scale="59"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5"/>
  <sheetViews>
    <sheetView tabSelected="1" zoomScaleNormal="100" zoomScaleSheetLayoutView="115" zoomScalePageLayoutView="90" workbookViewId="0">
      <pane xSplit="1" ySplit="8" topLeftCell="B70" activePane="bottomRight" state="frozen"/>
      <selection activeCell="B79" sqref="B79"/>
      <selection pane="topRight" activeCell="B79" sqref="B79"/>
      <selection pane="bottomLeft" activeCell="B79" sqref="B79"/>
      <selection pane="bottomRight" activeCell="F109" sqref="F109"/>
    </sheetView>
  </sheetViews>
  <sheetFormatPr defaultColWidth="9.140625" defaultRowHeight="12.75" outlineLevelRow="1" x14ac:dyDescent="0.2"/>
  <cols>
    <col min="1" max="1" width="9.140625" style="17"/>
    <col min="2" max="2" width="21.5703125" style="17" customWidth="1"/>
    <col min="3" max="3" width="16.7109375" style="17" customWidth="1"/>
    <col min="4" max="4" width="17.28515625" style="17" customWidth="1"/>
    <col min="5" max="5" width="21.5703125" style="17" customWidth="1"/>
    <col min="6" max="6" width="13.140625" style="17" customWidth="1"/>
    <col min="7" max="7" width="15.85546875" style="17" customWidth="1"/>
    <col min="8" max="16384" width="9.140625" style="17"/>
  </cols>
  <sheetData>
    <row r="1" spans="1:7" ht="40.5" x14ac:dyDescent="0.2">
      <c r="A1" s="42" t="s">
        <v>85</v>
      </c>
      <c r="B1" s="42" t="s">
        <v>125</v>
      </c>
      <c r="C1" s="42" t="s">
        <v>126</v>
      </c>
      <c r="D1" s="43" t="s">
        <v>131</v>
      </c>
      <c r="E1" s="43" t="s">
        <v>132</v>
      </c>
      <c r="F1" s="42" t="s">
        <v>86</v>
      </c>
      <c r="G1" s="42" t="s">
        <v>87</v>
      </c>
    </row>
    <row r="2" spans="1:7" hidden="1" outlineLevel="1" x14ac:dyDescent="0.2">
      <c r="A2" s="17" t="s">
        <v>79</v>
      </c>
      <c r="B2" s="18"/>
      <c r="C2" s="24">
        <v>329.96681862937606</v>
      </c>
      <c r="D2" s="24">
        <v>298.99943654276302</v>
      </c>
      <c r="E2" s="24">
        <v>30.967382086613053</v>
      </c>
      <c r="F2" s="24"/>
      <c r="G2" s="18"/>
    </row>
    <row r="3" spans="1:7" hidden="1" outlineLevel="1" x14ac:dyDescent="0.2">
      <c r="A3" s="17" t="s">
        <v>80</v>
      </c>
      <c r="B3" s="18"/>
      <c r="C3" s="24">
        <v>387.45226265075326</v>
      </c>
      <c r="D3" s="24">
        <v>349.96528192782057</v>
      </c>
      <c r="E3" s="24">
        <v>37.486980722932714</v>
      </c>
      <c r="F3" s="24"/>
      <c r="G3" s="18"/>
    </row>
    <row r="4" spans="1:7" hidden="1" outlineLevel="1" x14ac:dyDescent="0.2">
      <c r="A4" s="17" t="s">
        <v>81</v>
      </c>
      <c r="B4" s="18"/>
      <c r="C4" s="24">
        <v>427.42926904229341</v>
      </c>
      <c r="D4" s="24">
        <v>384.45000313031795</v>
      </c>
      <c r="E4" s="24">
        <v>42.97926591197546</v>
      </c>
      <c r="F4" s="24"/>
      <c r="G4" s="18"/>
    </row>
    <row r="5" spans="1:7" hidden="1" outlineLevel="1" x14ac:dyDescent="0.2">
      <c r="A5" s="17" t="s">
        <v>82</v>
      </c>
      <c r="B5" s="18"/>
      <c r="C5" s="24">
        <v>463.45353754389561</v>
      </c>
      <c r="D5" s="24">
        <v>417.55453867650158</v>
      </c>
      <c r="E5" s="24">
        <v>45.898998867394042</v>
      </c>
      <c r="F5" s="24"/>
      <c r="G5" s="18"/>
    </row>
    <row r="6" spans="1:7" ht="15" hidden="1" outlineLevel="1" x14ac:dyDescent="0.25">
      <c r="A6" s="17" t="s">
        <v>76</v>
      </c>
      <c r="B6" s="18"/>
      <c r="C6" s="24">
        <v>494.72825994160536</v>
      </c>
      <c r="D6" s="24">
        <v>444.33156328080094</v>
      </c>
      <c r="E6" s="24">
        <v>50.396696660804402</v>
      </c>
      <c r="F6" s="39">
        <v>937388</v>
      </c>
      <c r="G6" s="41"/>
    </row>
    <row r="7" spans="1:7" ht="15" hidden="1" outlineLevel="1" x14ac:dyDescent="0.25">
      <c r="A7" s="17" t="s">
        <v>77</v>
      </c>
      <c r="B7" s="18"/>
      <c r="C7" s="24">
        <v>468.33967934160876</v>
      </c>
      <c r="D7" s="24">
        <v>412.00391574322288</v>
      </c>
      <c r="E7" s="24">
        <v>56.335763598385903</v>
      </c>
      <c r="F7" s="39">
        <v>1021855</v>
      </c>
      <c r="G7" s="41"/>
    </row>
    <row r="8" spans="1:7" hidden="1" outlineLevel="1" x14ac:dyDescent="0.2">
      <c r="A8" s="17" t="s">
        <v>78</v>
      </c>
      <c r="B8" s="18"/>
      <c r="C8" s="24">
        <v>446.50998002287974</v>
      </c>
      <c r="D8" s="24">
        <v>386.37799443372546</v>
      </c>
      <c r="E8" s="24">
        <v>60.131985589154304</v>
      </c>
      <c r="F8" s="39">
        <v>997030</v>
      </c>
      <c r="G8" s="39"/>
    </row>
    <row r="9" spans="1:7" collapsed="1" x14ac:dyDescent="0.2">
      <c r="A9" s="17" t="s">
        <v>63</v>
      </c>
      <c r="B9" s="24">
        <v>485.7</v>
      </c>
      <c r="C9" s="24">
        <v>255.57054313862756</v>
      </c>
      <c r="D9" s="24">
        <v>215.59638249070863</v>
      </c>
      <c r="E9" s="24">
        <v>39.974160647918907</v>
      </c>
      <c r="F9" s="39">
        <v>1108785</v>
      </c>
      <c r="G9" s="44">
        <f>SUM(F6:F9)/1000</f>
        <v>4065.058</v>
      </c>
    </row>
    <row r="10" spans="1:7" x14ac:dyDescent="0.2">
      <c r="A10" s="17" t="s">
        <v>64</v>
      </c>
      <c r="B10" s="24">
        <v>500.6</v>
      </c>
      <c r="C10" s="24">
        <v>247.0361580184518</v>
      </c>
      <c r="D10" s="24">
        <v>209.55060016732972</v>
      </c>
      <c r="E10" s="24">
        <v>37.485557851122074</v>
      </c>
      <c r="F10" s="39">
        <v>1016277</v>
      </c>
      <c r="G10" s="44">
        <f t="shared" ref="G10:G73" si="0">SUM(F7:F10)/1000</f>
        <v>4143.9470000000001</v>
      </c>
    </row>
    <row r="11" spans="1:7" x14ac:dyDescent="0.2">
      <c r="A11" s="17" t="s">
        <v>65</v>
      </c>
      <c r="B11" s="24">
        <v>515.5</v>
      </c>
      <c r="C11" s="24">
        <v>249.46215445558079</v>
      </c>
      <c r="D11" s="24">
        <v>213.39093118422775</v>
      </c>
      <c r="E11" s="24">
        <v>36.071223271353034</v>
      </c>
      <c r="F11" s="39">
        <v>1159133</v>
      </c>
      <c r="G11" s="44">
        <f t="shared" si="0"/>
        <v>4281.2250000000004</v>
      </c>
    </row>
    <row r="12" spans="1:7" x14ac:dyDescent="0.2">
      <c r="A12" s="17" t="s">
        <v>66</v>
      </c>
      <c r="B12" s="24">
        <v>530.40000000000009</v>
      </c>
      <c r="C12" s="24">
        <v>257.76461147062344</v>
      </c>
      <c r="D12" s="24">
        <v>222.14870717867288</v>
      </c>
      <c r="E12" s="24">
        <v>35.615904291950528</v>
      </c>
      <c r="F12" s="39">
        <v>1169521</v>
      </c>
      <c r="G12" s="44">
        <f t="shared" si="0"/>
        <v>4453.7160000000003</v>
      </c>
    </row>
    <row r="13" spans="1:7" x14ac:dyDescent="0.2">
      <c r="A13" s="17" t="s">
        <v>67</v>
      </c>
      <c r="B13" s="24">
        <v>545.30000000000007</v>
      </c>
      <c r="C13" s="24">
        <v>276.13388654589329</v>
      </c>
      <c r="D13" s="24">
        <v>245.67162395205492</v>
      </c>
      <c r="E13" s="24">
        <v>30.462262593838396</v>
      </c>
      <c r="F13" s="39">
        <v>1319065</v>
      </c>
      <c r="G13" s="44">
        <f t="shared" si="0"/>
        <v>4663.9960000000001</v>
      </c>
    </row>
    <row r="14" spans="1:7" x14ac:dyDescent="0.2">
      <c r="A14" s="17" t="s">
        <v>68</v>
      </c>
      <c r="B14" s="24">
        <v>681.32500000000005</v>
      </c>
      <c r="C14" s="24">
        <v>298.14855920000457</v>
      </c>
      <c r="D14" s="24">
        <v>265.408278837343</v>
      </c>
      <c r="E14" s="24">
        <v>32.740280362661572</v>
      </c>
      <c r="F14" s="39">
        <v>1166716</v>
      </c>
      <c r="G14" s="44">
        <f t="shared" si="0"/>
        <v>4814.4350000000004</v>
      </c>
    </row>
    <row r="15" spans="1:7" x14ac:dyDescent="0.2">
      <c r="A15" s="17" t="s">
        <v>69</v>
      </c>
      <c r="B15" s="24">
        <v>817.35000000000014</v>
      </c>
      <c r="C15" s="24">
        <v>335.0298461590998</v>
      </c>
      <c r="D15" s="24">
        <v>299.87676080386564</v>
      </c>
      <c r="E15" s="24">
        <v>35.153085355234182</v>
      </c>
      <c r="F15" s="39">
        <v>1345065</v>
      </c>
      <c r="G15" s="44">
        <f t="shared" si="0"/>
        <v>5000.3670000000002</v>
      </c>
    </row>
    <row r="16" spans="1:7" x14ac:dyDescent="0.2">
      <c r="A16" s="17" t="s">
        <v>70</v>
      </c>
      <c r="B16" s="24">
        <v>953.37500000000011</v>
      </c>
      <c r="C16" s="24">
        <v>398.76185109931077</v>
      </c>
      <c r="D16" s="24">
        <v>354.29994564629686</v>
      </c>
      <c r="E16" s="24">
        <v>44.461905453013927</v>
      </c>
      <c r="F16" s="39">
        <v>1344554</v>
      </c>
      <c r="G16" s="44">
        <f t="shared" si="0"/>
        <v>5175.3999999999996</v>
      </c>
    </row>
    <row r="17" spans="1:7" x14ac:dyDescent="0.2">
      <c r="A17" s="17" t="s">
        <v>71</v>
      </c>
      <c r="B17" s="24">
        <v>1089.4000000000001</v>
      </c>
      <c r="C17" s="24">
        <v>470.90376548795962</v>
      </c>
      <c r="D17" s="24">
        <v>418.55465535198999</v>
      </c>
      <c r="E17" s="24">
        <v>52.349110135969632</v>
      </c>
      <c r="F17" s="39">
        <v>1523568</v>
      </c>
      <c r="G17" s="44">
        <f t="shared" si="0"/>
        <v>5379.9030000000002</v>
      </c>
    </row>
    <row r="18" spans="1:7" x14ac:dyDescent="0.2">
      <c r="A18" s="17" t="s">
        <v>72</v>
      </c>
      <c r="B18" s="24">
        <v>1222.9750000000001</v>
      </c>
      <c r="C18" s="24">
        <v>555.63761020142169</v>
      </c>
      <c r="D18" s="24">
        <v>493.8343620696524</v>
      </c>
      <c r="E18" s="24">
        <v>61.803248131769308</v>
      </c>
      <c r="F18" s="39">
        <v>1380551</v>
      </c>
      <c r="G18" s="44">
        <f t="shared" si="0"/>
        <v>5593.7380000000003</v>
      </c>
    </row>
    <row r="19" spans="1:7" x14ac:dyDescent="0.2">
      <c r="A19" s="17" t="s">
        <v>73</v>
      </c>
      <c r="B19" s="24">
        <v>1356.5500000000002</v>
      </c>
      <c r="C19" s="24">
        <v>650.36773410509909</v>
      </c>
      <c r="D19" s="24">
        <v>576.58499809335183</v>
      </c>
      <c r="E19" s="24">
        <v>73.782736011747232</v>
      </c>
      <c r="F19" s="39">
        <v>1517744</v>
      </c>
      <c r="G19" s="44">
        <f t="shared" si="0"/>
        <v>5766.4170000000004</v>
      </c>
    </row>
    <row r="20" spans="1:7" x14ac:dyDescent="0.2">
      <c r="A20" s="17" t="s">
        <v>74</v>
      </c>
      <c r="B20" s="24">
        <v>1490.125</v>
      </c>
      <c r="C20" s="24">
        <v>738.40638926357849</v>
      </c>
      <c r="D20" s="24">
        <v>655.36905026152385</v>
      </c>
      <c r="E20" s="24">
        <v>83.037339002054637</v>
      </c>
      <c r="F20" s="39">
        <v>1511340</v>
      </c>
      <c r="G20" s="44">
        <f t="shared" si="0"/>
        <v>5933.2030000000004</v>
      </c>
    </row>
    <row r="21" spans="1:7" x14ac:dyDescent="0.2">
      <c r="A21" s="17" t="s">
        <v>75</v>
      </c>
      <c r="B21" s="24">
        <v>1623.7</v>
      </c>
      <c r="C21" s="24">
        <v>745.32399502564022</v>
      </c>
      <c r="D21" s="24">
        <v>654.25417470589241</v>
      </c>
      <c r="E21" s="24">
        <v>91.069820319747748</v>
      </c>
      <c r="F21" s="39">
        <v>1587898</v>
      </c>
      <c r="G21" s="44">
        <f t="shared" si="0"/>
        <v>5997.5330000000004</v>
      </c>
    </row>
    <row r="22" spans="1:7" x14ac:dyDescent="0.2">
      <c r="A22" s="17" t="s">
        <v>0</v>
      </c>
      <c r="B22" s="24">
        <v>1764.7750000000001</v>
      </c>
      <c r="C22" s="24">
        <v>767.1838250778311</v>
      </c>
      <c r="D22" s="24">
        <v>668.16551556337186</v>
      </c>
      <c r="E22" s="24">
        <v>99.018309514459219</v>
      </c>
      <c r="F22" s="39">
        <v>1398271</v>
      </c>
      <c r="G22" s="44">
        <f t="shared" si="0"/>
        <v>6015.2529999999997</v>
      </c>
    </row>
    <row r="23" spans="1:7" x14ac:dyDescent="0.2">
      <c r="A23" s="17" t="s">
        <v>1</v>
      </c>
      <c r="B23" s="24">
        <v>1905.85</v>
      </c>
      <c r="C23" s="24">
        <v>771.49069014974305</v>
      </c>
      <c r="D23" s="24">
        <v>659.48363555130595</v>
      </c>
      <c r="E23" s="24">
        <v>112.00705459843711</v>
      </c>
      <c r="F23" s="39">
        <v>1554987</v>
      </c>
      <c r="G23" s="44">
        <f t="shared" si="0"/>
        <v>6052.4960000000001</v>
      </c>
    </row>
    <row r="24" spans="1:7" x14ac:dyDescent="0.2">
      <c r="A24" s="17" t="s">
        <v>2</v>
      </c>
      <c r="B24" s="24">
        <v>2046.925</v>
      </c>
      <c r="C24" s="24">
        <v>797.51880182810578</v>
      </c>
      <c r="D24" s="24">
        <v>675.39375985338734</v>
      </c>
      <c r="E24" s="24">
        <v>122.12504197471841</v>
      </c>
      <c r="F24" s="39">
        <v>1590651</v>
      </c>
      <c r="G24" s="44">
        <f t="shared" si="0"/>
        <v>6131.8069999999998</v>
      </c>
    </row>
    <row r="25" spans="1:7" x14ac:dyDescent="0.2">
      <c r="A25" s="17" t="s">
        <v>3</v>
      </c>
      <c r="B25" s="24">
        <v>2188</v>
      </c>
      <c r="C25" s="24">
        <v>858.29112384107088</v>
      </c>
      <c r="D25" s="24">
        <v>724.01626342479551</v>
      </c>
      <c r="E25" s="24">
        <v>134.27486041627537</v>
      </c>
      <c r="F25" s="39">
        <v>1715622</v>
      </c>
      <c r="G25" s="44">
        <f t="shared" si="0"/>
        <v>6259.5309999999999</v>
      </c>
    </row>
    <row r="26" spans="1:7" x14ac:dyDescent="0.2">
      <c r="A26" s="17" t="s">
        <v>4</v>
      </c>
      <c r="B26" s="24">
        <v>2454.4749999999999</v>
      </c>
      <c r="C26" s="24">
        <v>913.10492399018779</v>
      </c>
      <c r="D26" s="24">
        <v>765.0481699022771</v>
      </c>
      <c r="E26" s="24">
        <v>148.05675408791072</v>
      </c>
      <c r="F26" s="39">
        <v>1533003</v>
      </c>
      <c r="G26" s="44">
        <f t="shared" si="0"/>
        <v>6394.2629999999999</v>
      </c>
    </row>
    <row r="27" spans="1:7" x14ac:dyDescent="0.2">
      <c r="A27" s="17" t="s">
        <v>5</v>
      </c>
      <c r="B27" s="24">
        <v>2720.95</v>
      </c>
      <c r="C27" s="24">
        <v>950.94711754628599</v>
      </c>
      <c r="D27" s="24">
        <v>782.95363145343504</v>
      </c>
      <c r="E27" s="24">
        <v>167.99348609285093</v>
      </c>
      <c r="F27" s="39">
        <v>1730809</v>
      </c>
      <c r="G27" s="44">
        <f t="shared" si="0"/>
        <v>6570.085</v>
      </c>
    </row>
    <row r="28" spans="1:7" x14ac:dyDescent="0.2">
      <c r="A28" s="17" t="s">
        <v>6</v>
      </c>
      <c r="B28" s="24">
        <v>2987.4250000000002</v>
      </c>
      <c r="C28" s="24">
        <v>1028.1668573314894</v>
      </c>
      <c r="D28" s="24">
        <v>829.94814343686153</v>
      </c>
      <c r="E28" s="24">
        <v>198.21871389462783</v>
      </c>
      <c r="F28" s="39">
        <v>1754748</v>
      </c>
      <c r="G28" s="44">
        <f t="shared" si="0"/>
        <v>6734.1819999999998</v>
      </c>
    </row>
    <row r="29" spans="1:7" x14ac:dyDescent="0.2">
      <c r="A29" s="17" t="s">
        <v>7</v>
      </c>
      <c r="B29" s="24">
        <v>3253.9</v>
      </c>
      <c r="C29" s="24">
        <v>1137.656881577225</v>
      </c>
      <c r="D29" s="24">
        <v>911.58351972954051</v>
      </c>
      <c r="E29" s="24">
        <v>226.07336184768442</v>
      </c>
      <c r="F29" s="39">
        <v>1828660</v>
      </c>
      <c r="G29" s="44">
        <f t="shared" si="0"/>
        <v>6847.22</v>
      </c>
    </row>
    <row r="30" spans="1:7" x14ac:dyDescent="0.2">
      <c r="A30" s="17" t="s">
        <v>8</v>
      </c>
      <c r="B30" s="24">
        <v>3585.1</v>
      </c>
      <c r="C30" s="24">
        <v>1241.5142486383115</v>
      </c>
      <c r="D30" s="24">
        <v>997.13549723678284</v>
      </c>
      <c r="E30" s="24">
        <v>244.37875140152872</v>
      </c>
      <c r="F30" s="39">
        <v>1657273</v>
      </c>
      <c r="G30" s="44">
        <f t="shared" si="0"/>
        <v>6971.49</v>
      </c>
    </row>
    <row r="31" spans="1:7" x14ac:dyDescent="0.2">
      <c r="A31" s="17" t="s">
        <v>9</v>
      </c>
      <c r="B31" s="24">
        <v>3916.3</v>
      </c>
      <c r="C31" s="24">
        <v>1324.73616114877</v>
      </c>
      <c r="D31" s="24">
        <v>1052.363173800946</v>
      </c>
      <c r="E31" s="24">
        <v>272.37298734782388</v>
      </c>
      <c r="F31" s="39">
        <v>1904425</v>
      </c>
      <c r="G31" s="44">
        <f t="shared" si="0"/>
        <v>7145.1059999999998</v>
      </c>
    </row>
    <row r="32" spans="1:7" x14ac:dyDescent="0.2">
      <c r="A32" s="17" t="s">
        <v>10</v>
      </c>
      <c r="B32" s="24">
        <v>4247.5</v>
      </c>
      <c r="C32" s="24">
        <v>1421.583982162879</v>
      </c>
      <c r="D32" s="24">
        <v>1121.5738655443054</v>
      </c>
      <c r="E32" s="24">
        <v>300.01011661857359</v>
      </c>
      <c r="F32" s="39">
        <v>1868714</v>
      </c>
      <c r="G32" s="44">
        <f t="shared" si="0"/>
        <v>7259.0720000000001</v>
      </c>
    </row>
    <row r="33" spans="1:7" x14ac:dyDescent="0.2">
      <c r="A33" s="17" t="s">
        <v>11</v>
      </c>
      <c r="B33" s="24">
        <v>4578.7</v>
      </c>
      <c r="C33" s="24">
        <v>1550.2264073625079</v>
      </c>
      <c r="D33" s="24">
        <v>1209.7063605215678</v>
      </c>
      <c r="E33" s="24">
        <v>340.52004684093998</v>
      </c>
      <c r="F33" s="39">
        <v>2015849</v>
      </c>
      <c r="G33" s="44">
        <f t="shared" si="0"/>
        <v>7446.2610000000004</v>
      </c>
    </row>
    <row r="34" spans="1:7" x14ac:dyDescent="0.2">
      <c r="A34" s="17" t="s">
        <v>12</v>
      </c>
      <c r="B34" s="24">
        <v>4693.45</v>
      </c>
      <c r="C34" s="24">
        <v>1651.9827860968348</v>
      </c>
      <c r="D34" s="24">
        <v>1271.8561547743041</v>
      </c>
      <c r="E34" s="24">
        <v>380.1266313225309</v>
      </c>
      <c r="F34" s="39">
        <v>1820046</v>
      </c>
      <c r="G34" s="44">
        <f t="shared" si="0"/>
        <v>7609.0339999999997</v>
      </c>
    </row>
    <row r="35" spans="1:7" x14ac:dyDescent="0.2">
      <c r="A35" s="17" t="s">
        <v>13</v>
      </c>
      <c r="B35" s="24">
        <v>4808.2</v>
      </c>
      <c r="C35" s="24">
        <v>1746.6250846608727</v>
      </c>
      <c r="D35" s="24">
        <v>1322.0121072162367</v>
      </c>
      <c r="E35" s="24">
        <v>424.61297744463604</v>
      </c>
      <c r="F35" s="39">
        <v>2130482</v>
      </c>
      <c r="G35" s="44">
        <f t="shared" si="0"/>
        <v>7835.0910000000003</v>
      </c>
    </row>
    <row r="36" spans="1:7" x14ac:dyDescent="0.2">
      <c r="A36" s="17" t="s">
        <v>14</v>
      </c>
      <c r="B36" s="24">
        <v>4922.95</v>
      </c>
      <c r="C36" s="24">
        <v>1912.0667113448415</v>
      </c>
      <c r="D36" s="24">
        <v>1406.7015910552586</v>
      </c>
      <c r="E36" s="24">
        <v>505.36512028958282</v>
      </c>
      <c r="F36" s="39">
        <v>2138717</v>
      </c>
      <c r="G36" s="44">
        <f t="shared" si="0"/>
        <v>8105.0940000000001</v>
      </c>
    </row>
    <row r="37" spans="1:7" x14ac:dyDescent="0.2">
      <c r="A37" s="17" t="s">
        <v>15</v>
      </c>
      <c r="B37" s="24">
        <v>5037.7</v>
      </c>
      <c r="C37" s="24">
        <v>2122.3697389314802</v>
      </c>
      <c r="D37" s="24">
        <v>1511.9183527697621</v>
      </c>
      <c r="E37" s="24">
        <v>610.45138616171789</v>
      </c>
      <c r="F37" s="39">
        <v>2293296</v>
      </c>
      <c r="G37" s="44">
        <f t="shared" si="0"/>
        <v>8382.5409999999993</v>
      </c>
    </row>
    <row r="38" spans="1:7" x14ac:dyDescent="0.2">
      <c r="A38" s="17" t="s">
        <v>16</v>
      </c>
      <c r="B38" s="24">
        <v>5251.2250000000004</v>
      </c>
      <c r="C38" s="24">
        <v>2318.1535292912395</v>
      </c>
      <c r="D38" s="24">
        <v>1634.7443383930656</v>
      </c>
      <c r="E38" s="24">
        <v>683.40919089817362</v>
      </c>
      <c r="F38" s="39">
        <v>2090615</v>
      </c>
      <c r="G38" s="44">
        <f t="shared" si="0"/>
        <v>8653.11</v>
      </c>
    </row>
    <row r="39" spans="1:7" x14ac:dyDescent="0.2">
      <c r="A39" s="17" t="s">
        <v>17</v>
      </c>
      <c r="B39" s="24">
        <v>5464.75</v>
      </c>
      <c r="C39" s="24">
        <v>2523.3944655978057</v>
      </c>
      <c r="D39" s="24">
        <v>1733.7234520577574</v>
      </c>
      <c r="E39" s="24">
        <v>789.67101354004808</v>
      </c>
      <c r="F39" s="39">
        <v>2388684</v>
      </c>
      <c r="G39" s="44">
        <f t="shared" si="0"/>
        <v>8911.3119999999999</v>
      </c>
    </row>
    <row r="40" spans="1:7" x14ac:dyDescent="0.2">
      <c r="A40" s="17" t="s">
        <v>18</v>
      </c>
      <c r="B40" s="24">
        <v>5678.2749999999996</v>
      </c>
      <c r="C40" s="24">
        <v>2779.3107779693914</v>
      </c>
      <c r="D40" s="24">
        <v>1853.5240749910361</v>
      </c>
      <c r="E40" s="24">
        <v>925.78670297835538</v>
      </c>
      <c r="F40" s="39">
        <v>2479416</v>
      </c>
      <c r="G40" s="44">
        <f t="shared" si="0"/>
        <v>9252.0110000000004</v>
      </c>
    </row>
    <row r="41" spans="1:7" x14ac:dyDescent="0.2">
      <c r="A41" s="17" t="s">
        <v>19</v>
      </c>
      <c r="B41" s="24">
        <v>5891.8</v>
      </c>
      <c r="C41" s="24">
        <v>3089.9729810871877</v>
      </c>
      <c r="D41" s="24">
        <v>2011.3940188160568</v>
      </c>
      <c r="E41" s="24">
        <v>1078.5789622711311</v>
      </c>
      <c r="F41" s="39">
        <v>2580328</v>
      </c>
      <c r="G41" s="44">
        <f t="shared" si="0"/>
        <v>9539.0429999999997</v>
      </c>
    </row>
    <row r="42" spans="1:7" x14ac:dyDescent="0.2">
      <c r="A42" s="17" t="s">
        <v>20</v>
      </c>
      <c r="B42" s="24">
        <v>6095.7479560000002</v>
      </c>
      <c r="C42" s="24">
        <v>3426.4098098474115</v>
      </c>
      <c r="D42" s="24">
        <v>2207.7144794281194</v>
      </c>
      <c r="E42" s="24">
        <v>1218.6953304192918</v>
      </c>
      <c r="F42" s="39">
        <v>2425891</v>
      </c>
      <c r="G42" s="44">
        <f t="shared" si="0"/>
        <v>9874.3189999999995</v>
      </c>
    </row>
    <row r="43" spans="1:7" x14ac:dyDescent="0.2">
      <c r="A43" s="17" t="s">
        <v>21</v>
      </c>
      <c r="B43" s="24">
        <v>6551.2623180000001</v>
      </c>
      <c r="C43" s="25">
        <v>3792.2117076738323</v>
      </c>
      <c r="D43" s="25">
        <v>2377.3530187648335</v>
      </c>
      <c r="E43" s="25">
        <v>1414.8586889089988</v>
      </c>
      <c r="F43" s="39">
        <v>2710342</v>
      </c>
      <c r="G43" s="44">
        <f t="shared" si="0"/>
        <v>10195.977000000001</v>
      </c>
    </row>
    <row r="44" spans="1:7" x14ac:dyDescent="0.2">
      <c r="A44" s="17" t="s">
        <v>22</v>
      </c>
      <c r="B44" s="24">
        <v>7095.0782259999996</v>
      </c>
      <c r="C44" s="25">
        <v>4233.4956346292856</v>
      </c>
      <c r="D44" s="25">
        <v>2569.7463005332925</v>
      </c>
      <c r="E44" s="25">
        <v>1663.7493340959927</v>
      </c>
      <c r="F44" s="39">
        <v>2867923</v>
      </c>
      <c r="G44" s="44">
        <f t="shared" si="0"/>
        <v>10584.484</v>
      </c>
    </row>
    <row r="45" spans="1:7" x14ac:dyDescent="0.2">
      <c r="A45" s="17" t="s">
        <v>23</v>
      </c>
      <c r="B45" s="24">
        <v>7783.0311339999998</v>
      </c>
      <c r="C45" s="25">
        <v>4654.5436992390487</v>
      </c>
      <c r="D45" s="25">
        <v>2766.711448711163</v>
      </c>
      <c r="E45" s="25">
        <v>1887.8322505278854</v>
      </c>
      <c r="F45" s="39">
        <v>3030772</v>
      </c>
      <c r="G45" s="44">
        <f t="shared" si="0"/>
        <v>11034.928</v>
      </c>
    </row>
    <row r="46" spans="1:7" x14ac:dyDescent="0.2">
      <c r="A46" s="17" t="s">
        <v>24</v>
      </c>
      <c r="B46" s="24">
        <v>8498.7764520000001</v>
      </c>
      <c r="C46" s="25">
        <v>5125.8766640485828</v>
      </c>
      <c r="D46" s="25">
        <v>3002.4846585961377</v>
      </c>
      <c r="E46" s="25">
        <v>2123.3920054524447</v>
      </c>
      <c r="F46" s="39">
        <v>2842519</v>
      </c>
      <c r="G46" s="44">
        <f t="shared" si="0"/>
        <v>11451.556</v>
      </c>
    </row>
    <row r="47" spans="1:7" x14ac:dyDescent="0.2">
      <c r="A47" s="17" t="s">
        <v>25</v>
      </c>
      <c r="B47" s="24">
        <v>9225.9452590000001</v>
      </c>
      <c r="C47" s="25">
        <v>5806.273914206522</v>
      </c>
      <c r="D47" s="25">
        <v>3267.9452564299581</v>
      </c>
      <c r="E47" s="25">
        <v>2538.3286577765634</v>
      </c>
      <c r="F47" s="39">
        <v>3256406</v>
      </c>
      <c r="G47" s="44">
        <f t="shared" si="0"/>
        <v>11997.62</v>
      </c>
    </row>
    <row r="48" spans="1:7" x14ac:dyDescent="0.2">
      <c r="A48" s="17" t="s">
        <v>26</v>
      </c>
      <c r="B48" s="24">
        <v>9965.7343459999993</v>
      </c>
      <c r="C48" s="25">
        <v>6578.8072976249423</v>
      </c>
      <c r="D48" s="25">
        <v>3598.5104794508857</v>
      </c>
      <c r="E48" s="25">
        <v>2980.2968181740566</v>
      </c>
      <c r="F48" s="39">
        <v>3571867</v>
      </c>
      <c r="G48" s="44">
        <f t="shared" si="0"/>
        <v>12701.564</v>
      </c>
    </row>
    <row r="49" spans="1:7" x14ac:dyDescent="0.2">
      <c r="A49" s="17" t="s">
        <v>27</v>
      </c>
      <c r="B49" s="24">
        <v>11980.721697999999</v>
      </c>
      <c r="C49" s="25">
        <v>7591.3494060933062</v>
      </c>
      <c r="D49" s="25">
        <v>4110.7836665699115</v>
      </c>
      <c r="E49" s="25">
        <v>3480.5657395233948</v>
      </c>
      <c r="F49" s="39">
        <v>3915882</v>
      </c>
      <c r="G49" s="44">
        <f t="shared" si="0"/>
        <v>13586.674000000001</v>
      </c>
    </row>
    <row r="50" spans="1:7" x14ac:dyDescent="0.2">
      <c r="A50" s="17" t="s">
        <v>28</v>
      </c>
      <c r="B50" s="24">
        <v>12899.62797</v>
      </c>
      <c r="C50" s="25">
        <v>8384.8076818003319</v>
      </c>
      <c r="D50" s="25">
        <v>4466.0562646200078</v>
      </c>
      <c r="E50" s="25">
        <v>3918.7514171803236</v>
      </c>
      <c r="F50" s="39">
        <v>3549145</v>
      </c>
      <c r="G50" s="44">
        <f t="shared" si="0"/>
        <v>14293.3</v>
      </c>
    </row>
    <row r="51" spans="1:7" x14ac:dyDescent="0.2">
      <c r="A51" s="17" t="s">
        <v>29</v>
      </c>
      <c r="B51" s="24">
        <v>14306.88061</v>
      </c>
      <c r="C51" s="25">
        <v>9551.0160997945386</v>
      </c>
      <c r="D51" s="25">
        <v>5019.677578670583</v>
      </c>
      <c r="E51" s="25">
        <v>4531.3385211239556</v>
      </c>
      <c r="F51" s="39">
        <v>4101153</v>
      </c>
      <c r="G51" s="44">
        <f t="shared" si="0"/>
        <v>15138.047</v>
      </c>
    </row>
    <row r="52" spans="1:7" x14ac:dyDescent="0.2">
      <c r="A52" s="17" t="s">
        <v>30</v>
      </c>
      <c r="B52" s="24">
        <v>15928.859401</v>
      </c>
      <c r="C52" s="25">
        <v>10903.125535711237</v>
      </c>
      <c r="D52" s="25">
        <v>5571.2724827974798</v>
      </c>
      <c r="E52" s="25">
        <v>5331.853052913757</v>
      </c>
      <c r="F52" s="39">
        <v>4514114</v>
      </c>
      <c r="G52" s="44">
        <f t="shared" si="0"/>
        <v>16080.294</v>
      </c>
    </row>
    <row r="53" spans="1:7" x14ac:dyDescent="0.2">
      <c r="A53" s="17" t="s">
        <v>31</v>
      </c>
      <c r="B53" s="24">
        <v>18408.772140000001</v>
      </c>
      <c r="C53" s="25">
        <v>12452.29787963643</v>
      </c>
      <c r="D53" s="25">
        <v>6338.7497751862538</v>
      </c>
      <c r="E53" s="25">
        <v>6113.5481044501748</v>
      </c>
      <c r="F53" s="39">
        <v>4929301</v>
      </c>
      <c r="G53" s="44">
        <f t="shared" si="0"/>
        <v>17093.713</v>
      </c>
    </row>
    <row r="54" spans="1:7" x14ac:dyDescent="0.2">
      <c r="A54" s="17" t="s">
        <v>32</v>
      </c>
      <c r="B54" s="24">
        <v>20166.598114</v>
      </c>
      <c r="C54" s="25">
        <v>13757.483047905249</v>
      </c>
      <c r="D54" s="25">
        <v>6854.8659697440544</v>
      </c>
      <c r="E54" s="25">
        <v>6902.6170781611945</v>
      </c>
      <c r="F54" s="39">
        <v>4843750</v>
      </c>
      <c r="G54" s="44">
        <f t="shared" si="0"/>
        <v>18388.317999999999</v>
      </c>
    </row>
    <row r="55" spans="1:7" x14ac:dyDescent="0.2">
      <c r="A55" s="17" t="s">
        <v>33</v>
      </c>
      <c r="B55" s="24">
        <v>21906.023249999998</v>
      </c>
      <c r="C55" s="25">
        <v>15078.738507464386</v>
      </c>
      <c r="D55" s="25">
        <v>7430.8340020830847</v>
      </c>
      <c r="E55" s="25">
        <v>7647.9045053813006</v>
      </c>
      <c r="F55" s="39">
        <v>5568681</v>
      </c>
      <c r="G55" s="44">
        <f t="shared" si="0"/>
        <v>19855.846000000001</v>
      </c>
    </row>
    <row r="56" spans="1:7" x14ac:dyDescent="0.2">
      <c r="A56" s="17" t="s">
        <v>34</v>
      </c>
      <c r="B56" s="24">
        <v>23882.838630999999</v>
      </c>
      <c r="C56" s="25">
        <v>16201.356938776673</v>
      </c>
      <c r="D56" s="25">
        <v>8067.234122173465</v>
      </c>
      <c r="E56" s="25">
        <v>8134.122816603207</v>
      </c>
      <c r="F56" s="39">
        <v>5991719</v>
      </c>
      <c r="G56" s="44">
        <f t="shared" si="0"/>
        <v>21333.451000000001</v>
      </c>
    </row>
    <row r="57" spans="1:7" x14ac:dyDescent="0.2">
      <c r="A57" s="17" t="s">
        <v>35</v>
      </c>
      <c r="B57" s="24">
        <v>25833.262225999999</v>
      </c>
      <c r="C57" s="25">
        <v>17017.244117847935</v>
      </c>
      <c r="D57" s="25">
        <v>8506.4559251227947</v>
      </c>
      <c r="E57" s="25">
        <v>8510.7881927251401</v>
      </c>
      <c r="F57" s="39">
        <v>6185368</v>
      </c>
      <c r="G57" s="44">
        <f t="shared" si="0"/>
        <v>22589.518</v>
      </c>
    </row>
    <row r="58" spans="1:7" x14ac:dyDescent="0.2">
      <c r="A58" s="17" t="s">
        <v>36</v>
      </c>
      <c r="B58" s="24">
        <v>26916.470869000001</v>
      </c>
      <c r="C58" s="25">
        <v>17625.478591470739</v>
      </c>
      <c r="D58" s="25">
        <v>8829.6051345752167</v>
      </c>
      <c r="E58" s="25">
        <v>8795.8734568955206</v>
      </c>
      <c r="F58" s="39">
        <v>5705400</v>
      </c>
      <c r="G58" s="44">
        <f t="shared" si="0"/>
        <v>23451.168000000001</v>
      </c>
    </row>
    <row r="59" spans="1:7" x14ac:dyDescent="0.2">
      <c r="A59" s="17" t="s">
        <v>37</v>
      </c>
      <c r="B59" s="24">
        <v>27825.846580000001</v>
      </c>
      <c r="C59" s="25">
        <v>18309.227283851546</v>
      </c>
      <c r="D59" s="25">
        <v>9364.91663678636</v>
      </c>
      <c r="E59" s="25">
        <v>8944.3106470651855</v>
      </c>
      <c r="F59" s="39">
        <v>6213831</v>
      </c>
      <c r="G59" s="44">
        <f t="shared" si="0"/>
        <v>24096.317999999999</v>
      </c>
    </row>
    <row r="60" spans="1:7" x14ac:dyDescent="0.2">
      <c r="A60" s="17" t="s">
        <v>38</v>
      </c>
      <c r="B60" s="24">
        <v>28795.311975000001</v>
      </c>
      <c r="C60" s="25">
        <v>18873.936764730992</v>
      </c>
      <c r="D60" s="25">
        <v>9763.5405276577821</v>
      </c>
      <c r="E60" s="25">
        <v>9110.3962370732097</v>
      </c>
      <c r="F60" s="39">
        <v>6356174</v>
      </c>
      <c r="G60" s="44">
        <f t="shared" si="0"/>
        <v>24460.773000000001</v>
      </c>
    </row>
    <row r="61" spans="1:7" x14ac:dyDescent="0.2">
      <c r="A61" s="17" t="s">
        <v>39</v>
      </c>
      <c r="B61" s="24">
        <v>28812.870375999999</v>
      </c>
      <c r="C61" s="25">
        <v>18911.898378495287</v>
      </c>
      <c r="D61" s="25">
        <v>9813.9290627258815</v>
      </c>
      <c r="E61" s="25">
        <v>9097.9693157694037</v>
      </c>
      <c r="F61" s="39">
        <v>6118237</v>
      </c>
      <c r="G61" s="44">
        <f t="shared" si="0"/>
        <v>24393.642</v>
      </c>
    </row>
    <row r="62" spans="1:7" x14ac:dyDescent="0.2">
      <c r="A62" s="17" t="s">
        <v>40</v>
      </c>
      <c r="B62" s="24">
        <v>28230.271761</v>
      </c>
      <c r="C62" s="25">
        <v>18731.368967734958</v>
      </c>
      <c r="D62" s="25">
        <v>9734.5853310453549</v>
      </c>
      <c r="E62" s="25">
        <v>8996.7836366896026</v>
      </c>
      <c r="F62" s="39">
        <v>4692965</v>
      </c>
      <c r="G62" s="44">
        <f t="shared" si="0"/>
        <v>23381.206999999999</v>
      </c>
    </row>
    <row r="63" spans="1:7" x14ac:dyDescent="0.2">
      <c r="A63" s="17" t="s">
        <v>41</v>
      </c>
      <c r="B63" s="24">
        <v>27931.194552000001</v>
      </c>
      <c r="C63" s="25">
        <v>18510.116989943141</v>
      </c>
      <c r="D63" s="25">
        <v>9618.7511866750901</v>
      </c>
      <c r="E63" s="25">
        <v>8891.3658032680523</v>
      </c>
      <c r="F63" s="39">
        <v>4833132</v>
      </c>
      <c r="G63" s="44">
        <f t="shared" si="0"/>
        <v>22000.508000000002</v>
      </c>
    </row>
    <row r="64" spans="1:7" x14ac:dyDescent="0.2">
      <c r="A64" s="17" t="s">
        <v>42</v>
      </c>
      <c r="B64" s="24">
        <v>27561.562441999999</v>
      </c>
      <c r="C64" s="25">
        <v>18180.944927746568</v>
      </c>
      <c r="D64" s="25">
        <v>9391.1628306042658</v>
      </c>
      <c r="E64" s="25">
        <v>8789.7820971423043</v>
      </c>
      <c r="F64" s="39">
        <v>4642021</v>
      </c>
      <c r="G64" s="44">
        <f t="shared" si="0"/>
        <v>20286.355</v>
      </c>
    </row>
    <row r="65" spans="1:8" x14ac:dyDescent="0.2">
      <c r="A65" s="17" t="s">
        <v>43</v>
      </c>
      <c r="B65" s="24">
        <v>27439.406955999999</v>
      </c>
      <c r="C65" s="25">
        <v>17765.744598778605</v>
      </c>
      <c r="D65" s="25">
        <v>9115.058599552649</v>
      </c>
      <c r="E65" s="25">
        <v>8650.6859992259579</v>
      </c>
      <c r="F65" s="39">
        <v>4716781</v>
      </c>
      <c r="G65" s="44">
        <f t="shared" si="0"/>
        <v>18884.899000000001</v>
      </c>
    </row>
    <row r="66" spans="1:8" x14ac:dyDescent="0.2">
      <c r="A66" s="17" t="s">
        <v>44</v>
      </c>
      <c r="B66" s="24">
        <v>26422.126325000001</v>
      </c>
      <c r="C66" s="25">
        <v>17506.931006368774</v>
      </c>
      <c r="D66" s="25">
        <v>8962.766579302337</v>
      </c>
      <c r="E66" s="25">
        <v>8544.1644270664365</v>
      </c>
      <c r="F66" s="39">
        <v>4070965</v>
      </c>
      <c r="G66" s="44">
        <f t="shared" si="0"/>
        <v>18262.899000000001</v>
      </c>
    </row>
    <row r="67" spans="1:8" x14ac:dyDescent="0.2">
      <c r="A67" s="17" t="s">
        <v>45</v>
      </c>
      <c r="B67" s="24">
        <v>25873.174341000002</v>
      </c>
      <c r="C67" s="25">
        <v>17247.663699978941</v>
      </c>
      <c r="D67" s="25">
        <v>8790.8080958560276</v>
      </c>
      <c r="E67" s="25">
        <v>8456.8556041229131</v>
      </c>
      <c r="F67" s="39">
        <v>4428831</v>
      </c>
      <c r="G67" s="44">
        <f t="shared" si="0"/>
        <v>17858.598000000002</v>
      </c>
    </row>
    <row r="68" spans="1:8" x14ac:dyDescent="0.2">
      <c r="A68" s="17" t="s">
        <v>46</v>
      </c>
      <c r="B68" s="24">
        <v>25757.474802000001</v>
      </c>
      <c r="C68" s="25">
        <v>16987.742204085349</v>
      </c>
      <c r="D68" s="25">
        <v>8669.1546078280717</v>
      </c>
      <c r="E68" s="25">
        <v>8318.5875962572791</v>
      </c>
      <c r="F68" s="39">
        <v>4635709</v>
      </c>
      <c r="G68" s="44">
        <f t="shared" si="0"/>
        <v>17852.286</v>
      </c>
    </row>
    <row r="69" spans="1:8" x14ac:dyDescent="0.2">
      <c r="A69" s="17" t="s">
        <v>47</v>
      </c>
      <c r="B69" s="24">
        <v>25912.325054000001</v>
      </c>
      <c r="C69" s="25">
        <v>16369.693799409226</v>
      </c>
      <c r="D69" s="25">
        <v>8213.3110070517541</v>
      </c>
      <c r="E69" s="25">
        <v>8156.3827923574709</v>
      </c>
      <c r="F69" s="39">
        <v>4831637</v>
      </c>
      <c r="G69" s="44">
        <f t="shared" si="0"/>
        <v>17967.142</v>
      </c>
    </row>
    <row r="70" spans="1:8" x14ac:dyDescent="0.2">
      <c r="A70" s="17" t="s">
        <v>48</v>
      </c>
      <c r="B70" s="24">
        <v>26039.044519999999</v>
      </c>
      <c r="C70" s="25">
        <v>15963.733627014075</v>
      </c>
      <c r="D70" s="25">
        <v>7985.2972535728313</v>
      </c>
      <c r="E70" s="25">
        <v>7978.4363734412436</v>
      </c>
      <c r="F70" s="39">
        <v>4410392</v>
      </c>
      <c r="G70" s="44">
        <f t="shared" si="0"/>
        <v>18306.569</v>
      </c>
    </row>
    <row r="71" spans="1:8" x14ac:dyDescent="0.2">
      <c r="A71" s="17" t="s">
        <v>49</v>
      </c>
      <c r="B71" s="24">
        <v>27167.516647</v>
      </c>
      <c r="C71" s="25">
        <v>15666.88629546787</v>
      </c>
      <c r="D71" s="25">
        <v>7836.9462937035078</v>
      </c>
      <c r="E71" s="25">
        <v>7829.940001764362</v>
      </c>
      <c r="F71" s="39">
        <v>5043627</v>
      </c>
      <c r="G71" s="44">
        <f t="shared" si="0"/>
        <v>18921.365000000002</v>
      </c>
    </row>
    <row r="72" spans="1:8" x14ac:dyDescent="0.2">
      <c r="A72" s="17" t="s">
        <v>50</v>
      </c>
      <c r="B72" s="24">
        <v>27596.101449000002</v>
      </c>
      <c r="C72" s="25">
        <v>15596.681346435136</v>
      </c>
      <c r="D72" s="25">
        <v>7897.8941383372885</v>
      </c>
      <c r="E72" s="25">
        <v>7698.7872080978477</v>
      </c>
      <c r="F72" s="39">
        <v>5327439</v>
      </c>
      <c r="G72" s="44">
        <f t="shared" si="0"/>
        <v>19613.095000000001</v>
      </c>
    </row>
    <row r="73" spans="1:8" x14ac:dyDescent="0.2">
      <c r="A73" s="17" t="s">
        <v>51</v>
      </c>
      <c r="B73" s="24">
        <v>26792.321305000001</v>
      </c>
      <c r="C73" s="25">
        <v>15119.563057410032</v>
      </c>
      <c r="D73" s="25">
        <v>7593.157879010364</v>
      </c>
      <c r="E73" s="25">
        <v>7526.4051783996674</v>
      </c>
      <c r="F73" s="39">
        <v>5537848</v>
      </c>
      <c r="G73" s="44">
        <f t="shared" si="0"/>
        <v>20319.306</v>
      </c>
    </row>
    <row r="74" spans="1:8" x14ac:dyDescent="0.2">
      <c r="A74" s="17" t="s">
        <v>52</v>
      </c>
      <c r="B74" s="24">
        <v>25019.675316000001</v>
      </c>
      <c r="C74" s="25">
        <v>14231.813007609519</v>
      </c>
      <c r="D74" s="25">
        <v>7108.4906873039999</v>
      </c>
      <c r="E74" s="25">
        <v>7123.3223203055195</v>
      </c>
      <c r="F74" s="39">
        <v>4868263</v>
      </c>
      <c r="G74" s="44">
        <f t="shared" ref="G74:G104" si="1">SUM(F71:F74)/1000</f>
        <v>20777.177</v>
      </c>
    </row>
    <row r="75" spans="1:8" x14ac:dyDescent="0.2">
      <c r="A75" s="17" t="s">
        <v>53</v>
      </c>
      <c r="B75" s="24">
        <v>24587.701379999999</v>
      </c>
      <c r="C75" s="25">
        <v>13741.039296873667</v>
      </c>
      <c r="D75" s="25">
        <v>6871.9509863347384</v>
      </c>
      <c r="E75" s="25">
        <v>6869.0883105389275</v>
      </c>
      <c r="F75" s="39">
        <v>5465573</v>
      </c>
      <c r="G75" s="44">
        <f t="shared" si="1"/>
        <v>21199.123</v>
      </c>
    </row>
    <row r="76" spans="1:8" x14ac:dyDescent="0.2">
      <c r="A76" s="19" t="s">
        <v>54</v>
      </c>
      <c r="B76" s="24">
        <v>24618.153523000001</v>
      </c>
      <c r="C76" s="25">
        <v>13690.716518403424</v>
      </c>
      <c r="D76" s="25">
        <v>6954.0005335769283</v>
      </c>
      <c r="E76" s="25">
        <v>6736.7159848264955</v>
      </c>
      <c r="F76" s="39">
        <v>5711704</v>
      </c>
      <c r="G76" s="44">
        <f t="shared" si="1"/>
        <v>21583.387999999999</v>
      </c>
      <c r="H76" s="19"/>
    </row>
    <row r="77" spans="1:8" x14ac:dyDescent="0.2">
      <c r="A77" s="19" t="s">
        <v>55</v>
      </c>
      <c r="B77" s="24">
        <v>24301.943791000002</v>
      </c>
      <c r="C77" s="25">
        <v>13340.088089993797</v>
      </c>
      <c r="D77" s="25">
        <v>6762.3272633621891</v>
      </c>
      <c r="E77" s="25">
        <v>6577.7608266316074</v>
      </c>
      <c r="F77" s="39">
        <v>5879623</v>
      </c>
      <c r="G77" s="44">
        <f t="shared" si="1"/>
        <v>21925.163</v>
      </c>
      <c r="H77" s="19"/>
    </row>
    <row r="78" spans="1:8" x14ac:dyDescent="0.2">
      <c r="A78" s="19" t="s">
        <v>56</v>
      </c>
      <c r="B78" s="24">
        <v>24983.420305</v>
      </c>
      <c r="C78" s="25">
        <v>13124.30746836956</v>
      </c>
      <c r="D78" s="25">
        <v>6667.1668174910792</v>
      </c>
      <c r="E78" s="25">
        <v>6457.1406508784812</v>
      </c>
      <c r="F78" s="39">
        <v>5037895</v>
      </c>
      <c r="G78" s="44">
        <f t="shared" si="1"/>
        <v>22094.794999999998</v>
      </c>
      <c r="H78" s="19"/>
    </row>
    <row r="79" spans="1:8" x14ac:dyDescent="0.2">
      <c r="A79" s="19" t="s">
        <v>57</v>
      </c>
      <c r="B79" s="24">
        <v>24700.450980000001</v>
      </c>
      <c r="C79" s="25">
        <v>12786.988451972386</v>
      </c>
      <c r="D79" s="25">
        <v>6451.8747417487666</v>
      </c>
      <c r="E79" s="25">
        <v>6335.1137102236189</v>
      </c>
      <c r="F79" s="39">
        <v>5653091</v>
      </c>
      <c r="G79" s="44">
        <f t="shared" si="1"/>
        <v>22282.312999999998</v>
      </c>
      <c r="H79" s="19"/>
    </row>
    <row r="80" spans="1:8" x14ac:dyDescent="0.2">
      <c r="A80" s="19" t="s">
        <v>58</v>
      </c>
      <c r="B80" s="24">
        <v>24080.230043</v>
      </c>
      <c r="C80" s="25">
        <v>12595.474670036027</v>
      </c>
      <c r="D80" s="25">
        <v>6372.4066026943501</v>
      </c>
      <c r="E80" s="25">
        <v>6223.0680673416773</v>
      </c>
      <c r="F80" s="39">
        <v>5964232</v>
      </c>
      <c r="G80" s="44">
        <f t="shared" si="1"/>
        <v>22534.841</v>
      </c>
      <c r="H80" s="19"/>
    </row>
    <row r="81" spans="1:8" x14ac:dyDescent="0.2">
      <c r="A81" s="19" t="s">
        <v>59</v>
      </c>
      <c r="B81" s="24">
        <v>23616.46761</v>
      </c>
      <c r="C81" s="25">
        <v>12413.745342940565</v>
      </c>
      <c r="D81" s="25">
        <v>6380.071199082533</v>
      </c>
      <c r="E81" s="25">
        <v>6033.674143858032</v>
      </c>
      <c r="F81" s="39">
        <v>6147797</v>
      </c>
      <c r="G81" s="44">
        <f t="shared" si="1"/>
        <v>22803.014999999999</v>
      </c>
      <c r="H81" s="19"/>
    </row>
    <row r="82" spans="1:8" x14ac:dyDescent="0.2">
      <c r="A82" s="19" t="s">
        <v>60</v>
      </c>
      <c r="B82" s="24">
        <v>23700.011344999999</v>
      </c>
      <c r="C82" s="25">
        <v>11851.672074</v>
      </c>
      <c r="D82" s="25">
        <v>5970.9014859999997</v>
      </c>
      <c r="E82" s="25">
        <v>5880.7705880000003</v>
      </c>
      <c r="F82" s="39">
        <v>5284491</v>
      </c>
      <c r="G82" s="44">
        <f t="shared" si="1"/>
        <v>23049.611000000001</v>
      </c>
      <c r="H82" s="19"/>
    </row>
    <row r="83" spans="1:8" x14ac:dyDescent="0.2">
      <c r="A83" s="19" t="s">
        <v>61</v>
      </c>
      <c r="B83" s="24">
        <v>23871.262011999999</v>
      </c>
      <c r="C83" s="25">
        <v>11665.110547</v>
      </c>
      <c r="D83" s="25">
        <v>5886.9267890000001</v>
      </c>
      <c r="E83" s="25">
        <v>5778.1837580000001</v>
      </c>
      <c r="F83" s="39">
        <v>5859394</v>
      </c>
      <c r="G83" s="44">
        <f t="shared" si="1"/>
        <v>23255.914000000001</v>
      </c>
      <c r="H83" s="19"/>
    </row>
    <row r="84" spans="1:8" x14ac:dyDescent="0.2">
      <c r="A84" s="19" t="s">
        <v>62</v>
      </c>
      <c r="B84" s="24">
        <v>23345.508575</v>
      </c>
      <c r="C84" s="25">
        <v>11645.070746000001</v>
      </c>
      <c r="D84" s="25">
        <v>5910.5154650000004</v>
      </c>
      <c r="E84" s="25">
        <v>5734.5552809999999</v>
      </c>
      <c r="F84" s="39">
        <v>6171444</v>
      </c>
      <c r="G84" s="44">
        <f t="shared" si="1"/>
        <v>23463.126</v>
      </c>
      <c r="H84" s="19"/>
    </row>
    <row r="85" spans="1:8" s="20" customFormat="1" x14ac:dyDescent="0.2">
      <c r="A85" s="19" t="s">
        <v>121</v>
      </c>
      <c r="B85" s="24">
        <v>22688.694578999999</v>
      </c>
      <c r="C85" s="25">
        <v>11323.269442000001</v>
      </c>
      <c r="D85" s="25">
        <v>5716.5282429999997</v>
      </c>
      <c r="E85" s="25">
        <v>5606.7411990000001</v>
      </c>
      <c r="F85" s="39">
        <v>6338832</v>
      </c>
      <c r="G85" s="44">
        <f t="shared" si="1"/>
        <v>23654.161</v>
      </c>
    </row>
    <row r="86" spans="1:8" s="20" customFormat="1" x14ac:dyDescent="0.2">
      <c r="A86" s="19" t="s">
        <v>120</v>
      </c>
      <c r="B86" s="24">
        <v>22427.25547</v>
      </c>
      <c r="C86" s="25">
        <v>11247.946645</v>
      </c>
      <c r="D86" s="25">
        <v>5686.110979</v>
      </c>
      <c r="E86" s="25">
        <v>5561.8356659999999</v>
      </c>
      <c r="F86" s="39">
        <v>5416099</v>
      </c>
      <c r="G86" s="44">
        <f t="shared" si="1"/>
        <v>23785.769</v>
      </c>
    </row>
    <row r="87" spans="1:8" s="20" customFormat="1" x14ac:dyDescent="0.2">
      <c r="A87" s="19" t="s">
        <v>122</v>
      </c>
      <c r="B87" s="24">
        <v>22512.219886999999</v>
      </c>
      <c r="C87" s="25">
        <v>11163.142594999999</v>
      </c>
      <c r="D87" s="25">
        <v>5666.5297849999997</v>
      </c>
      <c r="E87" s="25">
        <v>5496.6128099999996</v>
      </c>
      <c r="F87" s="39">
        <v>6111572</v>
      </c>
      <c r="G87" s="44">
        <f t="shared" si="1"/>
        <v>24037.947</v>
      </c>
    </row>
    <row r="88" spans="1:8" s="20" customFormat="1" x14ac:dyDescent="0.2">
      <c r="A88" s="19" t="s">
        <v>124</v>
      </c>
      <c r="B88" s="24">
        <v>22397.422696000001</v>
      </c>
      <c r="C88" s="25">
        <v>11140.831386</v>
      </c>
      <c r="D88" s="25">
        <v>5699.2176079999999</v>
      </c>
      <c r="E88" s="25">
        <v>5441.6137779999999</v>
      </c>
      <c r="F88" s="39">
        <v>6426893</v>
      </c>
      <c r="G88" s="44">
        <f t="shared" si="1"/>
        <v>24293.396000000001</v>
      </c>
    </row>
    <row r="89" spans="1:8" x14ac:dyDescent="0.2">
      <c r="A89" s="19" t="s">
        <v>127</v>
      </c>
      <c r="B89" s="24">
        <v>22068.216049999999</v>
      </c>
      <c r="C89" s="25">
        <v>10942.167477000001</v>
      </c>
      <c r="D89" s="25">
        <v>5566.4568769999996</v>
      </c>
      <c r="E89" s="25">
        <v>5375.7106000000003</v>
      </c>
      <c r="F89" s="39">
        <v>6471397</v>
      </c>
      <c r="G89" s="44">
        <f t="shared" si="1"/>
        <v>24425.960999999999</v>
      </c>
    </row>
    <row r="90" spans="1:8" x14ac:dyDescent="0.2">
      <c r="A90" s="19" t="s">
        <v>129</v>
      </c>
      <c r="B90" s="24">
        <v>22807.550406999999</v>
      </c>
      <c r="C90" s="25">
        <v>10776.837892</v>
      </c>
      <c r="D90" s="25">
        <v>5453.4954520000001</v>
      </c>
      <c r="E90" s="25">
        <v>5323.3424400000004</v>
      </c>
      <c r="F90" s="39">
        <v>5586111</v>
      </c>
      <c r="G90" s="44">
        <f t="shared" si="1"/>
        <v>24595.973000000002</v>
      </c>
    </row>
    <row r="91" spans="1:8" x14ac:dyDescent="0.2">
      <c r="A91" s="17" t="s">
        <v>130</v>
      </c>
      <c r="B91" s="24">
        <v>23084.677650000001</v>
      </c>
      <c r="C91" s="25">
        <v>10965.719368</v>
      </c>
      <c r="D91" s="25">
        <v>5648.9482260000004</v>
      </c>
      <c r="E91" s="25">
        <v>5316.7711419999996</v>
      </c>
      <c r="F91" s="39">
        <v>6260640</v>
      </c>
      <c r="G91" s="44">
        <f t="shared" si="1"/>
        <v>24745.041000000001</v>
      </c>
    </row>
    <row r="92" spans="1:8" x14ac:dyDescent="0.2">
      <c r="A92" s="17" t="s">
        <v>133</v>
      </c>
      <c r="B92" s="24">
        <v>23432.262039000001</v>
      </c>
      <c r="C92" s="25">
        <v>11005.244676</v>
      </c>
      <c r="D92" s="25">
        <v>5710.2694240000001</v>
      </c>
      <c r="E92" s="25">
        <v>5294.9752520000002</v>
      </c>
      <c r="F92" s="39">
        <v>6498668</v>
      </c>
      <c r="G92" s="44">
        <f t="shared" si="1"/>
        <v>24816.815999999999</v>
      </c>
    </row>
    <row r="93" spans="1:8" x14ac:dyDescent="0.2">
      <c r="A93" s="17" t="s">
        <v>141</v>
      </c>
      <c r="B93" s="24">
        <v>23218.923018000001</v>
      </c>
      <c r="C93" s="25">
        <v>10995.052356</v>
      </c>
      <c r="D93" s="25">
        <v>5708.4113310000002</v>
      </c>
      <c r="E93" s="25">
        <v>5286.6410249999999</v>
      </c>
      <c r="F93" s="39">
        <v>6727219</v>
      </c>
      <c r="G93" s="44">
        <f t="shared" si="1"/>
        <v>25072.637999999999</v>
      </c>
    </row>
    <row r="94" spans="1:8" x14ac:dyDescent="0.2">
      <c r="A94" s="17" t="s">
        <v>143</v>
      </c>
      <c r="B94" s="24">
        <v>23947.857575000002</v>
      </c>
      <c r="C94" s="25">
        <v>11019.908366</v>
      </c>
      <c r="D94" s="25">
        <v>5755.5639959999999</v>
      </c>
      <c r="E94" s="25">
        <v>5264.3443699999998</v>
      </c>
      <c r="F94" s="39">
        <v>5905612</v>
      </c>
      <c r="G94" s="44">
        <f t="shared" si="1"/>
        <v>25392.138999999999</v>
      </c>
    </row>
    <row r="95" spans="1:8" x14ac:dyDescent="0.2">
      <c r="A95" s="17" t="s">
        <v>146</v>
      </c>
      <c r="B95" s="24">
        <v>24268.097056999999</v>
      </c>
      <c r="C95" s="25">
        <v>10954.871625</v>
      </c>
      <c r="D95" s="25">
        <v>5704.8613050000004</v>
      </c>
      <c r="E95" s="25">
        <v>5250.0103200000003</v>
      </c>
      <c r="F95" s="39">
        <v>6697210</v>
      </c>
      <c r="G95" s="44">
        <f t="shared" si="1"/>
        <v>25828.708999999999</v>
      </c>
    </row>
    <row r="96" spans="1:8" x14ac:dyDescent="0.2">
      <c r="A96" s="17" t="s">
        <v>147</v>
      </c>
      <c r="B96" s="24">
        <v>24385.042873999999</v>
      </c>
      <c r="C96" s="25">
        <v>10714.770876</v>
      </c>
      <c r="D96" s="25">
        <v>5440.4751100000003</v>
      </c>
      <c r="E96" s="25">
        <v>5274.2957660000002</v>
      </c>
      <c r="F96" s="39">
        <v>7030404</v>
      </c>
      <c r="G96" s="44">
        <f t="shared" si="1"/>
        <v>26360.445</v>
      </c>
    </row>
    <row r="97" spans="1:7" x14ac:dyDescent="0.2">
      <c r="A97" s="17" t="s">
        <v>148</v>
      </c>
      <c r="B97" s="24">
        <v>23586.983061999999</v>
      </c>
      <c r="C97" s="25">
        <v>10640.328603</v>
      </c>
      <c r="D97" s="25">
        <v>5405.9746059999998</v>
      </c>
      <c r="E97" s="25">
        <v>5234.3539970000002</v>
      </c>
      <c r="F97" s="39">
        <v>7164605</v>
      </c>
      <c r="G97" s="44">
        <f t="shared" si="1"/>
        <v>26797.830999999998</v>
      </c>
    </row>
    <row r="98" spans="1:7" x14ac:dyDescent="0.2">
      <c r="A98" s="17" t="s">
        <v>150</v>
      </c>
      <c r="B98" s="24">
        <v>23269.716031</v>
      </c>
      <c r="C98" s="25">
        <v>10592.216549000001</v>
      </c>
      <c r="D98" s="25">
        <v>5386.9166329999998</v>
      </c>
      <c r="E98" s="25">
        <v>5205.2999159999999</v>
      </c>
      <c r="F98" s="39">
        <v>6341630</v>
      </c>
      <c r="G98" s="44">
        <f t="shared" si="1"/>
        <v>27233.848999999998</v>
      </c>
    </row>
    <row r="99" spans="1:7" x14ac:dyDescent="0.2">
      <c r="A99" s="17" t="s">
        <v>151</v>
      </c>
      <c r="B99" s="24">
        <v>22919.746202999999</v>
      </c>
      <c r="C99" s="25">
        <v>10509.250615000001</v>
      </c>
      <c r="D99" s="25">
        <v>5283.5783410000004</v>
      </c>
      <c r="E99" s="25">
        <v>5225.6722739999996</v>
      </c>
      <c r="F99" s="39">
        <v>7299623</v>
      </c>
      <c r="G99" s="44">
        <f t="shared" si="1"/>
        <v>27836.261999999999</v>
      </c>
    </row>
    <row r="100" spans="1:7" x14ac:dyDescent="0.2">
      <c r="A100" s="17" t="s">
        <v>152</v>
      </c>
      <c r="B100" s="24">
        <v>22968.993672000001</v>
      </c>
      <c r="C100" s="25">
        <v>9997.0275320000001</v>
      </c>
      <c r="D100" s="25">
        <v>5049.3319430000001</v>
      </c>
      <c r="E100" s="25">
        <v>4947.6955889999999</v>
      </c>
      <c r="F100" s="39">
        <v>7650068</v>
      </c>
      <c r="G100" s="44">
        <f t="shared" si="1"/>
        <v>28455.925999999999</v>
      </c>
    </row>
    <row r="101" spans="1:7" x14ac:dyDescent="0.2">
      <c r="A101" s="17" t="s">
        <v>153</v>
      </c>
      <c r="B101" s="24">
        <v>22763.626050999999</v>
      </c>
      <c r="C101" s="25">
        <v>9912.341187</v>
      </c>
      <c r="D101" s="25">
        <v>4963.5048260000003</v>
      </c>
      <c r="E101" s="25">
        <v>4948.8363609999997</v>
      </c>
      <c r="F101" s="39">
        <v>7859709</v>
      </c>
      <c r="G101" s="44">
        <f t="shared" si="1"/>
        <v>29151.03</v>
      </c>
    </row>
    <row r="102" spans="1:7" x14ac:dyDescent="0.2">
      <c r="A102" s="17" t="s">
        <v>155</v>
      </c>
      <c r="B102" s="24">
        <v>22977.281589999999</v>
      </c>
      <c r="C102" s="25">
        <v>9923.421902</v>
      </c>
      <c r="D102" s="25">
        <v>4968.4350439999998</v>
      </c>
      <c r="E102" s="25">
        <v>4954.9868580000002</v>
      </c>
      <c r="F102" s="39">
        <v>6770884</v>
      </c>
      <c r="G102" s="44">
        <f t="shared" si="1"/>
        <v>29580.284</v>
      </c>
    </row>
    <row r="103" spans="1:7" x14ac:dyDescent="0.2">
      <c r="A103" s="17" t="s">
        <v>156</v>
      </c>
      <c r="B103" s="24">
        <v>22863.502993999999</v>
      </c>
      <c r="C103" s="25">
        <v>9947.1981790000009</v>
      </c>
      <c r="D103" s="25">
        <v>4965.8201580000004</v>
      </c>
      <c r="E103" s="25">
        <v>4981.3780210000004</v>
      </c>
      <c r="F103" s="39">
        <v>7650643</v>
      </c>
      <c r="G103" s="44">
        <f t="shared" si="1"/>
        <v>29931.304</v>
      </c>
    </row>
    <row r="104" spans="1:7" x14ac:dyDescent="0.2">
      <c r="A104" s="17" t="s">
        <v>158</v>
      </c>
      <c r="B104" s="24">
        <v>23231.146537000001</v>
      </c>
      <c r="C104" s="25">
        <v>10010.029635000001</v>
      </c>
      <c r="D104" s="25">
        <v>5011.5969379999997</v>
      </c>
      <c r="E104" s="25">
        <v>4998.4326970000002</v>
      </c>
      <c r="F104" s="39">
        <v>8061407</v>
      </c>
      <c r="G104" s="44">
        <v>30342.643</v>
      </c>
    </row>
    <row r="105" spans="1:7" x14ac:dyDescent="0.2">
      <c r="A105" s="17" t="s">
        <v>159</v>
      </c>
      <c r="B105" s="65"/>
      <c r="C105" s="25">
        <v>9687.9407910000009</v>
      </c>
      <c r="D105" s="25">
        <v>4699.4954779999998</v>
      </c>
      <c r="E105" s="25">
        <v>4988.4453130000002</v>
      </c>
      <c r="F105" s="49">
        <v>8212595.9005758855</v>
      </c>
      <c r="G105" s="66">
        <v>30695.529900575882</v>
      </c>
    </row>
  </sheetData>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2020-04-30T14:18:43Z</dcterms:modified>
</cp:coreProperties>
</file>